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toddlion/Desktop/"/>
    </mc:Choice>
  </mc:AlternateContent>
  <xr:revisionPtr revIDLastSave="0" documentId="8_{4D2FD8DD-C0E9-3049-B5A0-0B7D55E0F764}" xr6:coauthVersionLast="47" xr6:coauthVersionMax="47" xr10:uidLastSave="{00000000-0000-0000-0000-000000000000}"/>
  <bookViews>
    <workbookView xWindow="7900" yWindow="1120" windowWidth="37900" windowHeight="29020" tabRatio="766" xr2:uid="{00000000-000D-0000-FFFF-FFFF00000000}"/>
  </bookViews>
  <sheets>
    <sheet name="LargeFieldPayouts" sheetId="53" r:id="rId1"/>
    <sheet name="SupportData" sheetId="24" state="hidden" r:id="rId2"/>
  </sheets>
  <definedNames>
    <definedName name="amto">#REF!</definedName>
    <definedName name="CurveChoiceAm">#REF!</definedName>
    <definedName name="CurveChoicePro">#REF!</definedName>
    <definedName name="Curves">SupportData!$J$7:$L$14</definedName>
    <definedName name="Divcode">SupportData!$A$5:$A$52</definedName>
    <definedName name="Division">#REF!</definedName>
    <definedName name="LayoutDivCode">#REF!</definedName>
    <definedName name="LayoutR1">#REF!</definedName>
    <definedName name="LayoutR2">#REF!</definedName>
    <definedName name="LayoutR3">#REF!</definedName>
    <definedName name="LayoutR4">#REF!</definedName>
    <definedName name="LayoutR5">#REF!</definedName>
    <definedName name="tier">SupportData!$C$5:$C$14</definedName>
    <definedName name="tier1">SupportData!$F$26</definedName>
    <definedName name="tier2">SupportData!$G$26</definedName>
    <definedName name="tierDB">SupportData!$C$4:$G$24</definedName>
    <definedName name="TODIV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53" l="1"/>
  <c r="G239" i="53" s="1"/>
  <c r="H239" i="53" s="1"/>
  <c r="E23" i="53"/>
  <c r="AV19" i="53"/>
  <c r="AV18" i="53"/>
  <c r="AV17" i="53"/>
  <c r="D45" i="53" s="1"/>
  <c r="AV16" i="53"/>
  <c r="A9" i="53"/>
  <c r="AV22" i="53" s="1"/>
  <c r="AV23" i="53" l="1"/>
  <c r="AV24" i="53" s="1"/>
  <c r="Q228" i="53"/>
  <c r="AO228" i="53" s="1"/>
  <c r="AH225" i="53"/>
  <c r="G250" i="53"/>
  <c r="G244" i="53"/>
  <c r="H244" i="53" s="1"/>
  <c r="G240" i="53"/>
  <c r="H240" i="53" s="1"/>
  <c r="AH235" i="53"/>
  <c r="AH249" i="53"/>
  <c r="G248" i="53"/>
  <c r="AH242" i="53"/>
  <c r="AH239" i="53"/>
  <c r="AH234" i="53"/>
  <c r="G229" i="53"/>
  <c r="H229" i="53" s="1"/>
  <c r="G249" i="53"/>
  <c r="Q246" i="53"/>
  <c r="AH233" i="53"/>
  <c r="G254" i="53"/>
  <c r="G252" i="53"/>
  <c r="Q239" i="53"/>
  <c r="AA239" i="53" s="1"/>
  <c r="AH232" i="53"/>
  <c r="AH251" i="53"/>
  <c r="Q245" i="53"/>
  <c r="R245" i="53" s="1"/>
  <c r="Q242" i="53"/>
  <c r="R242" i="53" s="1"/>
  <c r="Q238" i="53"/>
  <c r="AI238" i="53" s="1"/>
  <c r="G232" i="53"/>
  <c r="H232" i="53" s="1"/>
  <c r="Q253" i="53"/>
  <c r="AO253" i="53" s="1"/>
  <c r="G251" i="53"/>
  <c r="H251" i="53" s="1"/>
  <c r="Q250" i="53"/>
  <c r="G245" i="53"/>
  <c r="H245" i="53" s="1"/>
  <c r="Q241" i="53"/>
  <c r="AA241" i="53" s="1"/>
  <c r="Q255" i="53"/>
  <c r="AM255" i="53" s="1"/>
  <c r="AH253" i="53"/>
  <c r="G253" i="53"/>
  <c r="H253" i="53" s="1"/>
  <c r="Q248" i="53"/>
  <c r="AL248" i="53" s="1"/>
  <c r="G241" i="53"/>
  <c r="H241" i="53" s="1"/>
  <c r="G238" i="53"/>
  <c r="H238" i="53" s="1"/>
  <c r="G231" i="53"/>
  <c r="H231" i="53" s="1"/>
  <c r="AH222" i="53"/>
  <c r="Q254" i="53"/>
  <c r="Q252" i="53"/>
  <c r="AP252" i="53" s="1"/>
  <c r="Q244" i="53"/>
  <c r="AO244" i="53" s="1"/>
  <c r="AH240" i="53"/>
  <c r="AH236" i="53"/>
  <c r="G230" i="53"/>
  <c r="H230" i="53" s="1"/>
  <c r="AH216" i="53"/>
  <c r="Q212" i="53"/>
  <c r="X212" i="53" s="1"/>
  <c r="G208" i="53"/>
  <c r="H208" i="53" s="1"/>
  <c r="U253" i="53"/>
  <c r="AA228" i="53"/>
  <c r="AI228" i="53"/>
  <c r="AH220" i="53"/>
  <c r="AH218" i="53"/>
  <c r="AH209" i="53"/>
  <c r="G207" i="53"/>
  <c r="H207" i="53" s="1"/>
  <c r="AH231" i="53"/>
  <c r="AH223" i="53"/>
  <c r="Q218" i="53"/>
  <c r="AO218" i="53" s="1"/>
  <c r="G216" i="53"/>
  <c r="H216" i="53" s="1"/>
  <c r="AH213" i="53"/>
  <c r="AH230" i="53"/>
  <c r="G218" i="53"/>
  <c r="H218" i="53" s="1"/>
  <c r="AH215" i="53"/>
  <c r="G209" i="53"/>
  <c r="H209" i="53" s="1"/>
  <c r="AH206" i="53"/>
  <c r="Q8" i="53"/>
  <c r="AA8" i="53" s="1"/>
  <c r="Q207" i="53"/>
  <c r="AA207" i="53" s="1"/>
  <c r="AH208" i="53"/>
  <c r="G210" i="53"/>
  <c r="H210" i="53" s="1"/>
  <c r="AH211" i="53"/>
  <c r="G214" i="53"/>
  <c r="H214" i="53" s="1"/>
  <c r="Q217" i="53"/>
  <c r="G219" i="53"/>
  <c r="H219" i="53" s="1"/>
  <c r="G220" i="53"/>
  <c r="H220" i="53" s="1"/>
  <c r="G221" i="53"/>
  <c r="H221" i="53" s="1"/>
  <c r="G222" i="53"/>
  <c r="H222" i="53" s="1"/>
  <c r="G223" i="53"/>
  <c r="H223" i="53" s="1"/>
  <c r="G224" i="53"/>
  <c r="H224" i="53" s="1"/>
  <c r="G225" i="53"/>
  <c r="H225" i="53" s="1"/>
  <c r="G226" i="53"/>
  <c r="H226" i="53" s="1"/>
  <c r="G227" i="53"/>
  <c r="H227" i="53" s="1"/>
  <c r="Q229" i="53"/>
  <c r="G234" i="53"/>
  <c r="H234" i="53" s="1"/>
  <c r="Q236" i="53"/>
  <c r="AA236" i="53" s="1"/>
  <c r="Q237" i="53"/>
  <c r="AD237" i="53" s="1"/>
  <c r="AH243" i="53"/>
  <c r="AH244" i="53"/>
  <c r="G247" i="53"/>
  <c r="AH247" i="53"/>
  <c r="Q251" i="53"/>
  <c r="AA251" i="53" s="1"/>
  <c r="G255" i="53"/>
  <c r="AH255" i="53"/>
  <c r="AH207" i="53"/>
  <c r="Q210" i="53"/>
  <c r="X210" i="53" s="1"/>
  <c r="G213" i="53"/>
  <c r="H213" i="53" s="1"/>
  <c r="Q214" i="53"/>
  <c r="Q219" i="53"/>
  <c r="U219" i="53" s="1"/>
  <c r="Q220" i="53"/>
  <c r="AL220" i="53" s="1"/>
  <c r="Q221" i="53"/>
  <c r="AL221" i="53" s="1"/>
  <c r="Q222" i="53"/>
  <c r="U222" i="53" s="1"/>
  <c r="Q223" i="53"/>
  <c r="AL223" i="53" s="1"/>
  <c r="Q224" i="53"/>
  <c r="AD224" i="53" s="1"/>
  <c r="Q225" i="53"/>
  <c r="U225" i="53" s="1"/>
  <c r="Q226" i="53"/>
  <c r="Q227" i="53"/>
  <c r="E7" i="53"/>
  <c r="Q206" i="53"/>
  <c r="AD206" i="53" s="1"/>
  <c r="Q209" i="53"/>
  <c r="U209" i="53" s="1"/>
  <c r="G212" i="53"/>
  <c r="H212" i="53" s="1"/>
  <c r="AH214" i="53"/>
  <c r="Q216" i="53"/>
  <c r="U216" i="53" s="1"/>
  <c r="G228" i="53"/>
  <c r="H228" i="53" s="1"/>
  <c r="Q230" i="53"/>
  <c r="Q232" i="53"/>
  <c r="G235" i="53"/>
  <c r="H235" i="53" s="1"/>
  <c r="AH237" i="53"/>
  <c r="AH238" i="53"/>
  <c r="G242" i="53"/>
  <c r="H242" i="53" s="1"/>
  <c r="Q247" i="53"/>
  <c r="AI247" i="53" s="1"/>
  <c r="G246" i="53"/>
  <c r="Q243" i="53"/>
  <c r="AI243" i="53" s="1"/>
  <c r="AH228" i="53"/>
  <c r="AH221" i="53"/>
  <c r="Q213" i="53"/>
  <c r="U213" i="53" s="1"/>
  <c r="AH254" i="53"/>
  <c r="AH252" i="53"/>
  <c r="AH250" i="53"/>
  <c r="AH248" i="53"/>
  <c r="AH245" i="53"/>
  <c r="G243" i="53"/>
  <c r="H243" i="53" s="1"/>
  <c r="AH241" i="53"/>
  <c r="Q240" i="53"/>
  <c r="AL240" i="53" s="1"/>
  <c r="G236" i="53"/>
  <c r="H236" i="53" s="1"/>
  <c r="Q235" i="53"/>
  <c r="Q234" i="53"/>
  <c r="Q233" i="53"/>
  <c r="AD228" i="53"/>
  <c r="AH224" i="53"/>
  <c r="AH217" i="53"/>
  <c r="G215" i="53"/>
  <c r="H215" i="53" s="1"/>
  <c r="G211" i="53"/>
  <c r="H211" i="53" s="1"/>
  <c r="G206" i="53"/>
  <c r="H206" i="53" s="1"/>
  <c r="AH229" i="53"/>
  <c r="AH226" i="53"/>
  <c r="Q249" i="53"/>
  <c r="AH227" i="53"/>
  <c r="Q215" i="53"/>
  <c r="X215" i="53" s="1"/>
  <c r="Q211" i="53"/>
  <c r="AL211" i="53" s="1"/>
  <c r="AH246" i="53"/>
  <c r="G237" i="53"/>
  <c r="H237" i="53" s="1"/>
  <c r="G233" i="53"/>
  <c r="H233" i="53" s="1"/>
  <c r="Q231" i="53"/>
  <c r="X228" i="53"/>
  <c r="AH219" i="53"/>
  <c r="G217" i="53"/>
  <c r="H217" i="53" s="1"/>
  <c r="AH212" i="53"/>
  <c r="AH210" i="53"/>
  <c r="Q208" i="53"/>
  <c r="U208" i="53" s="1"/>
  <c r="AA253" i="53"/>
  <c r="AI253" i="53"/>
  <c r="AO239" i="53"/>
  <c r="G7" i="53"/>
  <c r="H7" i="53" s="1"/>
  <c r="AH6" i="53"/>
  <c r="AH7" i="53"/>
  <c r="G6" i="53"/>
  <c r="H6" i="53" s="1"/>
  <c r="Q6" i="53"/>
  <c r="R6" i="53" s="1"/>
  <c r="G9" i="53"/>
  <c r="H9" i="53" s="1"/>
  <c r="G10" i="53"/>
  <c r="H10" i="53" s="1"/>
  <c r="Q7" i="53"/>
  <c r="AD7" i="53" s="1"/>
  <c r="G8" i="53"/>
  <c r="H8" i="53" s="1"/>
  <c r="E25" i="53"/>
  <c r="AH205" i="53"/>
  <c r="Q205" i="53"/>
  <c r="AH204" i="53"/>
  <c r="Q204" i="53"/>
  <c r="AH203" i="53"/>
  <c r="Q203" i="53"/>
  <c r="AH202" i="53"/>
  <c r="Q202" i="53"/>
  <c r="AH201" i="53"/>
  <c r="Q201" i="53"/>
  <c r="AH200" i="53"/>
  <c r="Q200" i="53"/>
  <c r="AH199" i="53"/>
  <c r="Q199" i="53"/>
  <c r="AH198" i="53"/>
  <c r="Q198" i="53"/>
  <c r="AH197" i="53"/>
  <c r="Q197" i="53"/>
  <c r="AH196" i="53"/>
  <c r="Q196" i="53"/>
  <c r="AH195" i="53"/>
  <c r="Q195" i="53"/>
  <c r="AH194" i="53"/>
  <c r="Q194" i="53"/>
  <c r="AH193" i="53"/>
  <c r="Q193" i="53"/>
  <c r="AH192" i="53"/>
  <c r="Q192" i="53"/>
  <c r="AH191" i="53"/>
  <c r="Q191" i="53"/>
  <c r="AH190" i="53"/>
  <c r="Q190" i="53"/>
  <c r="AH189" i="53"/>
  <c r="Q189" i="53"/>
  <c r="AH188" i="53"/>
  <c r="Q188" i="53"/>
  <c r="AH187" i="53"/>
  <c r="Q187" i="53"/>
  <c r="AH186" i="53"/>
  <c r="Q186" i="53"/>
  <c r="AH185" i="53"/>
  <c r="Q185" i="53"/>
  <c r="G205" i="53"/>
  <c r="G204" i="53"/>
  <c r="G203" i="53"/>
  <c r="G202" i="53"/>
  <c r="G201" i="53"/>
  <c r="G200" i="53"/>
  <c r="G199" i="53"/>
  <c r="G198" i="53"/>
  <c r="G197" i="53"/>
  <c r="G196" i="53"/>
  <c r="G195" i="53"/>
  <c r="G194" i="53"/>
  <c r="G193" i="53"/>
  <c r="G192" i="53"/>
  <c r="G191" i="53"/>
  <c r="G190" i="53"/>
  <c r="G189" i="53"/>
  <c r="G188" i="53"/>
  <c r="G187" i="53"/>
  <c r="G186" i="53"/>
  <c r="G185" i="53"/>
  <c r="AH184" i="53"/>
  <c r="Q184" i="53"/>
  <c r="AH183" i="53"/>
  <c r="Q183" i="53"/>
  <c r="AH182" i="53"/>
  <c r="Q182" i="53"/>
  <c r="AH181" i="53"/>
  <c r="Q181" i="53"/>
  <c r="AH180" i="53"/>
  <c r="Q180" i="53"/>
  <c r="AH179" i="53"/>
  <c r="Q179" i="53"/>
  <c r="AH178" i="53"/>
  <c r="Q178" i="53"/>
  <c r="AH177" i="53"/>
  <c r="Q177" i="53"/>
  <c r="AH176" i="53"/>
  <c r="Q176" i="53"/>
  <c r="AH175" i="53"/>
  <c r="Q175" i="53"/>
  <c r="AH174" i="53"/>
  <c r="Q174" i="53"/>
  <c r="AH173" i="53"/>
  <c r="Q173" i="53"/>
  <c r="AH172" i="53"/>
  <c r="Q172" i="53"/>
  <c r="AH171" i="53"/>
  <c r="Q171" i="53"/>
  <c r="AH170" i="53"/>
  <c r="Q170" i="53"/>
  <c r="AH169" i="53"/>
  <c r="Q169" i="53"/>
  <c r="AH168" i="53"/>
  <c r="Q168" i="53"/>
  <c r="AH167" i="53"/>
  <c r="Q167" i="53"/>
  <c r="AH166" i="53"/>
  <c r="Q166" i="53"/>
  <c r="AH165" i="53"/>
  <c r="Q165" i="53"/>
  <c r="AH164" i="53"/>
  <c r="Q164" i="53"/>
  <c r="AH163" i="53"/>
  <c r="G184" i="53"/>
  <c r="G183" i="53"/>
  <c r="G182" i="53"/>
  <c r="G181" i="53"/>
  <c r="G180" i="53"/>
  <c r="G179" i="53"/>
  <c r="G178" i="53"/>
  <c r="G177" i="53"/>
  <c r="G176" i="53"/>
  <c r="G175" i="53"/>
  <c r="G174" i="53"/>
  <c r="G173" i="53"/>
  <c r="G172" i="53"/>
  <c r="G171" i="53"/>
  <c r="G170" i="53"/>
  <c r="G169" i="53"/>
  <c r="G168" i="53"/>
  <c r="G167" i="53"/>
  <c r="G166" i="53"/>
  <c r="G165" i="53"/>
  <c r="G164" i="53"/>
  <c r="G163" i="53"/>
  <c r="G162" i="53"/>
  <c r="G161" i="53"/>
  <c r="G160" i="53"/>
  <c r="G159" i="53"/>
  <c r="G158" i="53"/>
  <c r="G157" i="53"/>
  <c r="G156" i="53"/>
  <c r="G155" i="53"/>
  <c r="G154" i="53"/>
  <c r="G153" i="53"/>
  <c r="G152" i="53"/>
  <c r="G151" i="53"/>
  <c r="G150" i="53"/>
  <c r="G149" i="53"/>
  <c r="G148" i="53"/>
  <c r="G147" i="53"/>
  <c r="G146" i="53"/>
  <c r="G145" i="53"/>
  <c r="G144" i="53"/>
  <c r="G143" i="53"/>
  <c r="Q163" i="53"/>
  <c r="AH162" i="53"/>
  <c r="Q162" i="53"/>
  <c r="AH161" i="53"/>
  <c r="Q161" i="53"/>
  <c r="AH160" i="53"/>
  <c r="Q160" i="53"/>
  <c r="AH159" i="53"/>
  <c r="Q159" i="53"/>
  <c r="AH158" i="53"/>
  <c r="Q158" i="53"/>
  <c r="AH157" i="53"/>
  <c r="Q157" i="53"/>
  <c r="AH156" i="53"/>
  <c r="Q156" i="53"/>
  <c r="AH155" i="53"/>
  <c r="Q155" i="53"/>
  <c r="AH154" i="53"/>
  <c r="Q154" i="53"/>
  <c r="AH153" i="53"/>
  <c r="Q153" i="53"/>
  <c r="AH152" i="53"/>
  <c r="Q152" i="53"/>
  <c r="AH151" i="53"/>
  <c r="Q151" i="53"/>
  <c r="AH150" i="53"/>
  <c r="Q150" i="53"/>
  <c r="AH149" i="53"/>
  <c r="Q149" i="53"/>
  <c r="AH148" i="53"/>
  <c r="Q148" i="53"/>
  <c r="AH147" i="53"/>
  <c r="Q147" i="53"/>
  <c r="AH146" i="53"/>
  <c r="Q146" i="53"/>
  <c r="AH145" i="53"/>
  <c r="Q145" i="53"/>
  <c r="AH144" i="53"/>
  <c r="Q144" i="53"/>
  <c r="AH143" i="53"/>
  <c r="Q143" i="53"/>
  <c r="AH142" i="53"/>
  <c r="Q142" i="53"/>
  <c r="AH141" i="53"/>
  <c r="Q141" i="53"/>
  <c r="AH140" i="53"/>
  <c r="Q140" i="53"/>
  <c r="AH139" i="53"/>
  <c r="Q139" i="53"/>
  <c r="AH138" i="53"/>
  <c r="Q138" i="53"/>
  <c r="AH137" i="53"/>
  <c r="Q137" i="53"/>
  <c r="AH136" i="53"/>
  <c r="Q136" i="53"/>
  <c r="AH135" i="53"/>
  <c r="Q135" i="53"/>
  <c r="AH134" i="53"/>
  <c r="Q134" i="53"/>
  <c r="AH133" i="53"/>
  <c r="Q133" i="53"/>
  <c r="AH132" i="53"/>
  <c r="Q132" i="53"/>
  <c r="AH131" i="53"/>
  <c r="Q131" i="53"/>
  <c r="AH130" i="53"/>
  <c r="Q130" i="53"/>
  <c r="AH129" i="53"/>
  <c r="Q129" i="53"/>
  <c r="AH128" i="53"/>
  <c r="Q128" i="53"/>
  <c r="AH127" i="53"/>
  <c r="Q127" i="53"/>
  <c r="AH126" i="53"/>
  <c r="Q126" i="53"/>
  <c r="AH125" i="53"/>
  <c r="Q125" i="53"/>
  <c r="AH124" i="53"/>
  <c r="Q124" i="53"/>
  <c r="AH123" i="53"/>
  <c r="Q123" i="53"/>
  <c r="AH122" i="53"/>
  <c r="Q122" i="53"/>
  <c r="AH121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8" i="53"/>
  <c r="G127" i="53"/>
  <c r="G126" i="53"/>
  <c r="G125" i="53"/>
  <c r="G124" i="53"/>
  <c r="G123" i="53"/>
  <c r="G122" i="53"/>
  <c r="G121" i="53"/>
  <c r="G120" i="53"/>
  <c r="G119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Q121" i="53"/>
  <c r="AH120" i="53"/>
  <c r="Q120" i="53"/>
  <c r="AH119" i="53"/>
  <c r="Q119" i="53"/>
  <c r="AH118" i="53"/>
  <c r="Q118" i="53"/>
  <c r="AH117" i="53"/>
  <c r="Q117" i="53"/>
  <c r="AH116" i="53"/>
  <c r="Q116" i="53"/>
  <c r="AH115" i="53"/>
  <c r="Q115" i="53"/>
  <c r="AH114" i="53"/>
  <c r="Q114" i="53"/>
  <c r="AH113" i="53"/>
  <c r="Q113" i="53"/>
  <c r="AH112" i="53"/>
  <c r="Q112" i="53"/>
  <c r="AH111" i="53"/>
  <c r="Q111" i="53"/>
  <c r="AH110" i="53"/>
  <c r="Q110" i="53"/>
  <c r="AH109" i="53"/>
  <c r="Q109" i="53"/>
  <c r="AH108" i="53"/>
  <c r="Q108" i="53"/>
  <c r="AH107" i="53"/>
  <c r="Q107" i="53"/>
  <c r="AH106" i="53"/>
  <c r="Q106" i="53"/>
  <c r="AH105" i="53"/>
  <c r="Q105" i="53"/>
  <c r="AH104" i="53"/>
  <c r="Q104" i="53"/>
  <c r="AH103" i="53"/>
  <c r="Q103" i="53"/>
  <c r="AH102" i="53"/>
  <c r="Q102" i="53"/>
  <c r="AH101" i="53"/>
  <c r="Q101" i="53"/>
  <c r="AH100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Q100" i="53"/>
  <c r="AH99" i="53"/>
  <c r="Q99" i="53"/>
  <c r="AH98" i="53"/>
  <c r="Q98" i="53"/>
  <c r="AH97" i="53"/>
  <c r="Q97" i="53"/>
  <c r="AH96" i="53"/>
  <c r="Q96" i="53"/>
  <c r="AH95" i="53"/>
  <c r="Q95" i="53"/>
  <c r="AH94" i="53"/>
  <c r="Q94" i="53"/>
  <c r="AH93" i="53"/>
  <c r="Q93" i="53"/>
  <c r="AH92" i="53"/>
  <c r="Q92" i="53"/>
  <c r="AH91" i="53"/>
  <c r="Q91" i="53"/>
  <c r="AH90" i="53"/>
  <c r="Q90" i="53"/>
  <c r="AH89" i="53"/>
  <c r="Q89" i="53"/>
  <c r="AH88" i="53"/>
  <c r="Q88" i="53"/>
  <c r="AH87" i="53"/>
  <c r="Q87" i="53"/>
  <c r="AH86" i="53"/>
  <c r="Q86" i="53"/>
  <c r="AH85" i="53"/>
  <c r="Q85" i="53"/>
  <c r="AH84" i="53"/>
  <c r="Q84" i="53"/>
  <c r="AH83" i="53"/>
  <c r="Q83" i="53"/>
  <c r="AH82" i="53"/>
  <c r="Q82" i="53"/>
  <c r="AH81" i="53"/>
  <c r="Q81" i="53"/>
  <c r="AH80" i="53"/>
  <c r="Q80" i="53"/>
  <c r="AH79" i="53"/>
  <c r="Q79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AH78" i="53"/>
  <c r="Q78" i="53"/>
  <c r="AH77" i="53"/>
  <c r="Q77" i="53"/>
  <c r="AH76" i="53"/>
  <c r="Q76" i="53"/>
  <c r="AH75" i="53"/>
  <c r="Q75" i="53"/>
  <c r="AH74" i="53"/>
  <c r="Q74" i="53"/>
  <c r="AH73" i="53"/>
  <c r="Q73" i="53"/>
  <c r="AH72" i="53"/>
  <c r="Q72" i="53"/>
  <c r="AH71" i="53"/>
  <c r="Q71" i="53"/>
  <c r="AH70" i="53"/>
  <c r="Q70" i="53"/>
  <c r="AH69" i="53"/>
  <c r="Q69" i="53"/>
  <c r="AH68" i="53"/>
  <c r="Q68" i="53"/>
  <c r="AH67" i="53"/>
  <c r="Q67" i="53"/>
  <c r="AH66" i="53"/>
  <c r="Q66" i="53"/>
  <c r="AH65" i="53"/>
  <c r="Q65" i="53"/>
  <c r="AH64" i="53"/>
  <c r="Q64" i="53"/>
  <c r="AH63" i="53"/>
  <c r="Q63" i="53"/>
  <c r="AH62" i="53"/>
  <c r="Q62" i="53"/>
  <c r="AH61" i="53"/>
  <c r="Q61" i="53"/>
  <c r="AH60" i="53"/>
  <c r="Q60" i="53"/>
  <c r="AH59" i="53"/>
  <c r="Q59" i="53"/>
  <c r="AH58" i="53"/>
  <c r="Q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4" i="53"/>
  <c r="G43" i="53"/>
  <c r="G42" i="53"/>
  <c r="G41" i="53"/>
  <c r="G40" i="53"/>
  <c r="G39" i="53"/>
  <c r="AH57" i="53"/>
  <c r="Q57" i="53"/>
  <c r="AH56" i="53"/>
  <c r="Q56" i="53"/>
  <c r="AH55" i="53"/>
  <c r="Q55" i="53"/>
  <c r="AH54" i="53"/>
  <c r="Q54" i="53"/>
  <c r="AH53" i="53"/>
  <c r="Q53" i="53"/>
  <c r="AH52" i="53"/>
  <c r="Q52" i="53"/>
  <c r="AH51" i="53"/>
  <c r="Q51" i="53"/>
  <c r="AH50" i="53"/>
  <c r="Q50" i="53"/>
  <c r="AH49" i="53"/>
  <c r="Q49" i="53"/>
  <c r="AH48" i="53"/>
  <c r="Q48" i="53"/>
  <c r="AH47" i="53"/>
  <c r="Q47" i="53"/>
  <c r="AH46" i="53"/>
  <c r="Q46" i="53"/>
  <c r="AH45" i="53"/>
  <c r="Q45" i="53"/>
  <c r="AH44" i="53"/>
  <c r="Q44" i="53"/>
  <c r="AH43" i="53"/>
  <c r="Q43" i="53"/>
  <c r="AH42" i="53"/>
  <c r="Q42" i="53"/>
  <c r="AH41" i="53"/>
  <c r="Q41" i="53"/>
  <c r="AH40" i="53"/>
  <c r="Q40" i="53"/>
  <c r="AH39" i="53"/>
  <c r="Q39" i="53"/>
  <c r="AH38" i="53"/>
  <c r="Q38" i="53"/>
  <c r="AH37" i="53"/>
  <c r="Q37" i="53"/>
  <c r="AH36" i="53"/>
  <c r="Q36" i="53"/>
  <c r="AH35" i="53"/>
  <c r="Q16" i="53"/>
  <c r="AH16" i="53"/>
  <c r="G27" i="53"/>
  <c r="G28" i="53"/>
  <c r="G37" i="53"/>
  <c r="G11" i="53"/>
  <c r="G12" i="53"/>
  <c r="G13" i="53"/>
  <c r="G14" i="53"/>
  <c r="G15" i="53"/>
  <c r="Q17" i="53"/>
  <c r="AH17" i="53"/>
  <c r="Q29" i="53"/>
  <c r="AH29" i="53"/>
  <c r="Q30" i="53"/>
  <c r="AH30" i="53"/>
  <c r="Q31" i="53"/>
  <c r="AH31" i="53"/>
  <c r="Q32" i="53"/>
  <c r="AH32" i="53"/>
  <c r="Q33" i="53"/>
  <c r="AH33" i="53"/>
  <c r="Q34" i="53"/>
  <c r="AH34" i="53"/>
  <c r="Q35" i="53"/>
  <c r="G16" i="53"/>
  <c r="G17" i="53"/>
  <c r="Q18" i="53"/>
  <c r="AH18" i="53"/>
  <c r="Q23" i="53"/>
  <c r="AH23" i="53"/>
  <c r="Q25" i="53"/>
  <c r="AH25" i="53"/>
  <c r="Q26" i="53"/>
  <c r="AH26" i="53"/>
  <c r="G29" i="53"/>
  <c r="G30" i="53"/>
  <c r="G31" i="53"/>
  <c r="G32" i="53"/>
  <c r="G33" i="53"/>
  <c r="G34" i="53"/>
  <c r="G35" i="53"/>
  <c r="Q19" i="53"/>
  <c r="AH19" i="53"/>
  <c r="G38" i="53"/>
  <c r="AH8" i="53"/>
  <c r="G18" i="53"/>
  <c r="Q20" i="53"/>
  <c r="AH20" i="53"/>
  <c r="Q21" i="53"/>
  <c r="AH21" i="53"/>
  <c r="Q22" i="53"/>
  <c r="AH22" i="53"/>
  <c r="G23" i="53"/>
  <c r="AU23" i="53"/>
  <c r="Q24" i="53"/>
  <c r="AH24" i="53"/>
  <c r="G25" i="53"/>
  <c r="G26" i="53"/>
  <c r="G36" i="53"/>
  <c r="Q9" i="53"/>
  <c r="AH9" i="53"/>
  <c r="Q10" i="53"/>
  <c r="AH10" i="53"/>
  <c r="G19" i="53"/>
  <c r="Q27" i="53"/>
  <c r="AH27" i="53"/>
  <c r="Q28" i="53"/>
  <c r="AH28" i="53"/>
  <c r="Q11" i="53"/>
  <c r="AH11" i="53"/>
  <c r="Q12" i="53"/>
  <c r="AH12" i="53"/>
  <c r="Q13" i="53"/>
  <c r="AH13" i="53"/>
  <c r="Q14" i="53"/>
  <c r="AH14" i="53"/>
  <c r="Q15" i="53"/>
  <c r="AH15" i="53"/>
  <c r="G20" i="53"/>
  <c r="G21" i="53"/>
  <c r="G22" i="53"/>
  <c r="AU22" i="53"/>
  <c r="G24" i="53"/>
  <c r="AU24" i="53"/>
  <c r="AM253" i="53" s="1"/>
  <c r="I249" i="53" l="1"/>
  <c r="AM250" i="53"/>
  <c r="AJ248" i="53"/>
  <c r="S253" i="53"/>
  <c r="AE253" i="53"/>
  <c r="AP253" i="53"/>
  <c r="Y248" i="53"/>
  <c r="R253" i="53"/>
  <c r="AD252" i="53"/>
  <c r="AI248" i="53"/>
  <c r="AJ253" i="53"/>
  <c r="AL228" i="53"/>
  <c r="AD248" i="53"/>
  <c r="V248" i="53"/>
  <c r="AJ239" i="53"/>
  <c r="Y253" i="53"/>
  <c r="U248" i="53"/>
  <c r="S248" i="53"/>
  <c r="AP248" i="53"/>
  <c r="X248" i="53"/>
  <c r="X239" i="53"/>
  <c r="AA248" i="53"/>
  <c r="AB253" i="53"/>
  <c r="AO248" i="53"/>
  <c r="R239" i="53"/>
  <c r="AM248" i="53"/>
  <c r="R248" i="53"/>
  <c r="AD239" i="53"/>
  <c r="AE248" i="53"/>
  <c r="AD210" i="53"/>
  <c r="AD222" i="53"/>
  <c r="AL239" i="53"/>
  <c r="AM252" i="53"/>
  <c r="R238" i="53"/>
  <c r="U211" i="53"/>
  <c r="AL207" i="53"/>
  <c r="AI239" i="53"/>
  <c r="I251" i="53"/>
  <c r="U239" i="53"/>
  <c r="AL206" i="53"/>
  <c r="AO241" i="53"/>
  <c r="AA206" i="53"/>
  <c r="AL241" i="53"/>
  <c r="AL250" i="53"/>
  <c r="AD211" i="53"/>
  <c r="X207" i="53"/>
  <c r="AB250" i="53"/>
  <c r="AA245" i="53"/>
  <c r="AO252" i="53"/>
  <c r="X238" i="53"/>
  <c r="AD238" i="53"/>
  <c r="U245" i="53"/>
  <c r="U212" i="53"/>
  <c r="U223" i="53"/>
  <c r="AA238" i="53"/>
  <c r="AI252" i="53"/>
  <c r="S252" i="53"/>
  <c r="AA212" i="53"/>
  <c r="U237" i="53"/>
  <c r="AA252" i="53"/>
  <c r="AL244" i="53"/>
  <c r="X250" i="53"/>
  <c r="AL218" i="53"/>
  <c r="R250" i="53"/>
  <c r="R215" i="53"/>
  <c r="AI244" i="53"/>
  <c r="AL212" i="53"/>
  <c r="AD221" i="53"/>
  <c r="AD243" i="53"/>
  <c r="AL236" i="53"/>
  <c r="AA250" i="53"/>
  <c r="R244" i="53"/>
  <c r="AE252" i="53"/>
  <c r="AA246" i="53"/>
  <c r="U206" i="53"/>
  <c r="AD223" i="53"/>
  <c r="U241" i="53"/>
  <c r="X241" i="53"/>
  <c r="AD225" i="53"/>
  <c r="AI206" i="53"/>
  <c r="AO237" i="53"/>
  <c r="AD245" i="53"/>
  <c r="X245" i="53"/>
  <c r="AO246" i="53"/>
  <c r="AP246" i="53"/>
  <c r="AO245" i="53"/>
  <c r="AI241" i="53"/>
  <c r="AL254" i="53"/>
  <c r="U221" i="53"/>
  <c r="AI210" i="53"/>
  <c r="X237" i="53"/>
  <c r="AI245" i="53"/>
  <c r="Y252" i="53"/>
  <c r="U238" i="53"/>
  <c r="V252" i="53"/>
  <c r="AO212" i="53"/>
  <c r="AA216" i="53"/>
  <c r="AI254" i="53"/>
  <c r="AJ254" i="53"/>
  <c r="X254" i="53"/>
  <c r="AB246" i="53"/>
  <c r="Y254" i="53"/>
  <c r="Y255" i="53"/>
  <c r="V246" i="53"/>
  <c r="AD212" i="53"/>
  <c r="AA211" i="53"/>
  <c r="U243" i="53"/>
  <c r="AL210" i="53"/>
  <c r="U207" i="53"/>
  <c r="AL242" i="53"/>
  <c r="S246" i="53"/>
  <c r="S255" i="53"/>
  <c r="AO254" i="53"/>
  <c r="AD254" i="53"/>
  <c r="AP254" i="53"/>
  <c r="AD246" i="53"/>
  <c r="R246" i="53"/>
  <c r="R212" i="53"/>
  <c r="AL225" i="53"/>
  <c r="AA240" i="53"/>
  <c r="AL215" i="53"/>
  <c r="AI255" i="53"/>
  <c r="AJ246" i="53"/>
  <c r="Y246" i="53"/>
  <c r="AL216" i="53"/>
  <c r="AA242" i="53"/>
  <c r="AA215" i="53"/>
  <c r="AI246" i="53"/>
  <c r="AJ247" i="53"/>
  <c r="AE254" i="53"/>
  <c r="X246" i="53"/>
  <c r="AD209" i="53"/>
  <c r="AD213" i="53"/>
  <c r="S254" i="53"/>
  <c r="AD242" i="53"/>
  <c r="AO255" i="53"/>
  <c r="AM246" i="53"/>
  <c r="AA209" i="53"/>
  <c r="AA213" i="53"/>
  <c r="AD241" i="53"/>
  <c r="R207" i="53"/>
  <c r="AA254" i="53"/>
  <c r="AL245" i="53"/>
  <c r="R254" i="53"/>
  <c r="AL246" i="53"/>
  <c r="H249" i="53"/>
  <c r="AI216" i="53"/>
  <c r="AA208" i="53"/>
  <c r="H254" i="53"/>
  <c r="I254" i="53"/>
  <c r="H248" i="53"/>
  <c r="I248" i="53"/>
  <c r="AD216" i="53"/>
  <c r="AD215" i="53"/>
  <c r="AI251" i="53"/>
  <c r="S250" i="53"/>
  <c r="X244" i="53"/>
  <c r="I253" i="53"/>
  <c r="AD244" i="53"/>
  <c r="U250" i="53"/>
  <c r="X252" i="53"/>
  <c r="AP255" i="53"/>
  <c r="U255" i="53"/>
  <c r="V255" i="53"/>
  <c r="X255" i="53"/>
  <c r="AD255" i="53"/>
  <c r="AL255" i="53"/>
  <c r="U242" i="53"/>
  <c r="X242" i="53"/>
  <c r="AI208" i="53"/>
  <c r="AD207" i="53"/>
  <c r="U215" i="53"/>
  <c r="AJ250" i="53"/>
  <c r="U244" i="53"/>
  <c r="AM254" i="53"/>
  <c r="AB255" i="53"/>
  <c r="V254" i="53"/>
  <c r="R252" i="53"/>
  <c r="H250" i="53"/>
  <c r="I250" i="53"/>
  <c r="AP250" i="53"/>
  <c r="Y250" i="53"/>
  <c r="AD250" i="53"/>
  <c r="AE250" i="53"/>
  <c r="AL209" i="53"/>
  <c r="AL222" i="53"/>
  <c r="AL213" i="53"/>
  <c r="AJ252" i="53"/>
  <c r="AA255" i="53"/>
  <c r="R241" i="53"/>
  <c r="AE255" i="53"/>
  <c r="AE246" i="53"/>
  <c r="AI242" i="53"/>
  <c r="AB252" i="53"/>
  <c r="AO238" i="53"/>
  <c r="U254" i="53"/>
  <c r="U246" i="53"/>
  <c r="AA244" i="53"/>
  <c r="AL238" i="53"/>
  <c r="AI250" i="53"/>
  <c r="AJ255" i="53"/>
  <c r="AO250" i="53"/>
  <c r="AL252" i="53"/>
  <c r="AO242" i="53"/>
  <c r="V250" i="53"/>
  <c r="AB254" i="53"/>
  <c r="R255" i="53"/>
  <c r="U252" i="53"/>
  <c r="AI212" i="53"/>
  <c r="AB248" i="53"/>
  <c r="AL253" i="53"/>
  <c r="V253" i="53"/>
  <c r="X253" i="53"/>
  <c r="AD253" i="53"/>
  <c r="H252" i="53"/>
  <c r="I252" i="53"/>
  <c r="R228" i="53"/>
  <c r="U228" i="53"/>
  <c r="AI8" i="53"/>
  <c r="AD220" i="53"/>
  <c r="U218" i="53"/>
  <c r="R231" i="53"/>
  <c r="AO231" i="53"/>
  <c r="AA231" i="53"/>
  <c r="U231" i="53"/>
  <c r="X231" i="53"/>
  <c r="AD231" i="53"/>
  <c r="AI231" i="53"/>
  <c r="AL231" i="53"/>
  <c r="R243" i="53"/>
  <c r="AL243" i="53"/>
  <c r="AA243" i="53"/>
  <c r="AD230" i="53"/>
  <c r="AL230" i="53"/>
  <c r="U230" i="53"/>
  <c r="AA230" i="53"/>
  <c r="X230" i="53"/>
  <c r="AI230" i="53"/>
  <c r="AO230" i="53"/>
  <c r="R230" i="53"/>
  <c r="AI227" i="53"/>
  <c r="U227" i="53"/>
  <c r="AA227" i="53"/>
  <c r="AL227" i="53"/>
  <c r="AD227" i="53"/>
  <c r="AO227" i="53"/>
  <c r="X227" i="53"/>
  <c r="R227" i="53"/>
  <c r="X219" i="53"/>
  <c r="AO219" i="53"/>
  <c r="AI219" i="53"/>
  <c r="R219" i="53"/>
  <c r="AA219" i="53"/>
  <c r="S251" i="53"/>
  <c r="H246" i="53"/>
  <c r="I246" i="53"/>
  <c r="X226" i="53"/>
  <c r="AA226" i="53"/>
  <c r="R226" i="53"/>
  <c r="AI226" i="53"/>
  <c r="AO226" i="53"/>
  <c r="R214" i="53"/>
  <c r="AO214" i="53"/>
  <c r="X214" i="53"/>
  <c r="I247" i="53"/>
  <c r="H247" i="53"/>
  <c r="X217" i="53"/>
  <c r="R217" i="53"/>
  <c r="AI217" i="53"/>
  <c r="AO217" i="53"/>
  <c r="AD232" i="53"/>
  <c r="AL232" i="53"/>
  <c r="U232" i="53"/>
  <c r="X232" i="53"/>
  <c r="R232" i="53"/>
  <c r="AA232" i="53"/>
  <c r="AO232" i="53"/>
  <c r="AI232" i="53"/>
  <c r="AA218" i="53"/>
  <c r="AI249" i="53"/>
  <c r="AL8" i="53"/>
  <c r="X8" i="53"/>
  <c r="AI214" i="53"/>
  <c r="U220" i="53"/>
  <c r="AD226" i="53"/>
  <c r="AO208" i="53"/>
  <c r="R208" i="53"/>
  <c r="X208" i="53"/>
  <c r="AI234" i="53"/>
  <c r="U234" i="53"/>
  <c r="AO234" i="53"/>
  <c r="R234" i="53"/>
  <c r="X234" i="53"/>
  <c r="AA234" i="53"/>
  <c r="AL234" i="53"/>
  <c r="AD234" i="53"/>
  <c r="R247" i="53"/>
  <c r="AB247" i="53"/>
  <c r="AD247" i="53"/>
  <c r="AP247" i="53"/>
  <c r="AO247" i="53"/>
  <c r="AE247" i="53"/>
  <c r="AM247" i="53"/>
  <c r="U247" i="53"/>
  <c r="V247" i="53"/>
  <c r="X247" i="53"/>
  <c r="Y247" i="53"/>
  <c r="AL247" i="53"/>
  <c r="R216" i="53"/>
  <c r="X216" i="53"/>
  <c r="AO216" i="53"/>
  <c r="X225" i="53"/>
  <c r="AO225" i="53"/>
  <c r="R225" i="53"/>
  <c r="AA225" i="53"/>
  <c r="AI225" i="53"/>
  <c r="R249" i="53"/>
  <c r="Y249" i="53"/>
  <c r="AL249" i="53"/>
  <c r="AB249" i="53"/>
  <c r="AP249" i="53"/>
  <c r="AO249" i="53"/>
  <c r="AD249" i="53"/>
  <c r="AE249" i="53"/>
  <c r="U249" i="53"/>
  <c r="X249" i="53"/>
  <c r="AM249" i="53"/>
  <c r="V249" i="53"/>
  <c r="R251" i="53"/>
  <c r="Y251" i="53"/>
  <c r="AM251" i="53"/>
  <c r="AP251" i="53"/>
  <c r="AB251" i="53"/>
  <c r="AO251" i="53"/>
  <c r="AD251" i="53"/>
  <c r="AE251" i="53"/>
  <c r="U251" i="53"/>
  <c r="AL251" i="53"/>
  <c r="V251" i="53"/>
  <c r="X251" i="53"/>
  <c r="R8" i="53"/>
  <c r="R218" i="53"/>
  <c r="U233" i="53"/>
  <c r="AD233" i="53"/>
  <c r="AO233" i="53"/>
  <c r="X233" i="53"/>
  <c r="R233" i="53"/>
  <c r="AA233" i="53"/>
  <c r="AI233" i="53"/>
  <c r="AL233" i="53"/>
  <c r="U8" i="53"/>
  <c r="AD217" i="53"/>
  <c r="AD214" i="53"/>
  <c r="AL226" i="53"/>
  <c r="S249" i="53"/>
  <c r="AJ251" i="53"/>
  <c r="AA235" i="53"/>
  <c r="AI235" i="53"/>
  <c r="AO235" i="53"/>
  <c r="R235" i="53"/>
  <c r="U235" i="53"/>
  <c r="X235" i="53"/>
  <c r="AL235" i="53"/>
  <c r="AD235" i="53"/>
  <c r="X224" i="53"/>
  <c r="AA224" i="53"/>
  <c r="AI224" i="53"/>
  <c r="AO224" i="53"/>
  <c r="R224" i="53"/>
  <c r="R210" i="53"/>
  <c r="AO210" i="53"/>
  <c r="AL217" i="53"/>
  <c r="AL214" i="53"/>
  <c r="U226" i="53"/>
  <c r="AI218" i="53"/>
  <c r="AA249" i="53"/>
  <c r="AI211" i="53"/>
  <c r="R211" i="53"/>
  <c r="X211" i="53"/>
  <c r="AO211" i="53"/>
  <c r="X223" i="53"/>
  <c r="R223" i="53"/>
  <c r="AA223" i="53"/>
  <c r="AI223" i="53"/>
  <c r="AO223" i="53"/>
  <c r="AA237" i="53"/>
  <c r="AL237" i="53"/>
  <c r="R237" i="53"/>
  <c r="AL229" i="53"/>
  <c r="X229" i="53"/>
  <c r="U229" i="53"/>
  <c r="AD229" i="53"/>
  <c r="AA229" i="53"/>
  <c r="AI229" i="53"/>
  <c r="R229" i="53"/>
  <c r="AO229" i="53"/>
  <c r="AD8" i="53"/>
  <c r="U217" i="53"/>
  <c r="U214" i="53"/>
  <c r="AD219" i="53"/>
  <c r="AL224" i="53"/>
  <c r="AD208" i="53"/>
  <c r="AO243" i="53"/>
  <c r="U210" i="53"/>
  <c r="X218" i="53"/>
  <c r="X243" i="53"/>
  <c r="AI237" i="53"/>
  <c r="S247" i="53"/>
  <c r="AJ249" i="53"/>
  <c r="AI215" i="53"/>
  <c r="AO215" i="53"/>
  <c r="R240" i="53"/>
  <c r="X240" i="53"/>
  <c r="AI240" i="53"/>
  <c r="U240" i="53"/>
  <c r="AD240" i="53"/>
  <c r="AO240" i="53"/>
  <c r="R213" i="53"/>
  <c r="X213" i="53"/>
  <c r="AI213" i="53"/>
  <c r="AO213" i="53"/>
  <c r="X209" i="53"/>
  <c r="R209" i="53"/>
  <c r="AO209" i="53"/>
  <c r="AI209" i="53"/>
  <c r="X222" i="53"/>
  <c r="AI222" i="53"/>
  <c r="AO222" i="53"/>
  <c r="R222" i="53"/>
  <c r="AA222" i="53"/>
  <c r="R236" i="53"/>
  <c r="AD236" i="53"/>
  <c r="U236" i="53"/>
  <c r="X236" i="53"/>
  <c r="AO236" i="53"/>
  <c r="AI236" i="53"/>
  <c r="X220" i="53"/>
  <c r="R220" i="53"/>
  <c r="AA220" i="53"/>
  <c r="AO220" i="53"/>
  <c r="AI220" i="53"/>
  <c r="AO8" i="53"/>
  <c r="AA217" i="53"/>
  <c r="AA214" i="53"/>
  <c r="AL219" i="53"/>
  <c r="U224" i="53"/>
  <c r="AL208" i="53"/>
  <c r="AA210" i="53"/>
  <c r="AD218" i="53"/>
  <c r="AA247" i="53"/>
  <c r="R206" i="53"/>
  <c r="X206" i="53"/>
  <c r="AO206" i="53"/>
  <c r="X221" i="53"/>
  <c r="R221" i="53"/>
  <c r="AA221" i="53"/>
  <c r="AI221" i="53"/>
  <c r="AO221" i="53"/>
  <c r="H255" i="53"/>
  <c r="I255" i="53"/>
  <c r="AO207" i="53"/>
  <c r="AI207" i="53"/>
  <c r="I207" i="53"/>
  <c r="I221" i="53"/>
  <c r="I227" i="53"/>
  <c r="I206" i="53"/>
  <c r="AB212" i="53"/>
  <c r="I214" i="53"/>
  <c r="V206" i="53"/>
  <c r="I215" i="53"/>
  <c r="AE209" i="53"/>
  <c r="I224" i="53"/>
  <c r="AE212" i="53"/>
  <c r="AB217" i="53"/>
  <c r="AB214" i="53"/>
  <c r="AB211" i="53"/>
  <c r="AB219" i="53"/>
  <c r="AM223" i="53"/>
  <c r="AE224" i="53"/>
  <c r="AB224" i="53"/>
  <c r="V208" i="53"/>
  <c r="AJ216" i="53"/>
  <c r="AP216" i="53"/>
  <c r="AE242" i="53"/>
  <c r="AB210" i="53"/>
  <c r="AP245" i="53"/>
  <c r="AB218" i="53"/>
  <c r="AB207" i="53"/>
  <c r="AP215" i="53"/>
  <c r="S236" i="53"/>
  <c r="I230" i="53"/>
  <c r="Y245" i="53"/>
  <c r="AE214" i="53"/>
  <c r="AE211" i="53"/>
  <c r="AE219" i="53"/>
  <c r="V222" i="53"/>
  <c r="AB225" i="53"/>
  <c r="AM216" i="53"/>
  <c r="AJ210" i="53"/>
  <c r="I237" i="53"/>
  <c r="AP239" i="53"/>
  <c r="I243" i="53"/>
  <c r="AE218" i="53"/>
  <c r="AJ218" i="53"/>
  <c r="AJ207" i="53"/>
  <c r="AB236" i="53"/>
  <c r="S240" i="53"/>
  <c r="AM240" i="53"/>
  <c r="AE237" i="53"/>
  <c r="I208" i="53"/>
  <c r="I216" i="53"/>
  <c r="AJ212" i="53"/>
  <c r="AB209" i="53"/>
  <c r="AE217" i="53"/>
  <c r="AE235" i="53"/>
  <c r="AJ214" i="53"/>
  <c r="AM211" i="53"/>
  <c r="AJ211" i="53"/>
  <c r="AM219" i="53"/>
  <c r="AE220" i="53"/>
  <c r="AB220" i="53"/>
  <c r="V223" i="53"/>
  <c r="AM224" i="53"/>
  <c r="AE225" i="53"/>
  <c r="S216" i="53"/>
  <c r="AE240" i="53"/>
  <c r="AE210" i="53"/>
  <c r="V237" i="53"/>
  <c r="V243" i="53"/>
  <c r="AE245" i="53"/>
  <c r="AE207" i="53"/>
  <c r="AE215" i="53"/>
  <c r="AB240" i="53"/>
  <c r="S244" i="53"/>
  <c r="AM236" i="53"/>
  <c r="Y241" i="53"/>
  <c r="I209" i="53"/>
  <c r="I217" i="53"/>
  <c r="AM212" i="53"/>
  <c r="AM209" i="53"/>
  <c r="AJ209" i="53"/>
  <c r="AM217" i="53"/>
  <c r="AJ217" i="53"/>
  <c r="I222" i="53"/>
  <c r="I225" i="53"/>
  <c r="AB206" i="53"/>
  <c r="AM214" i="53"/>
  <c r="AB221" i="53"/>
  <c r="AM225" i="53"/>
  <c r="AE226" i="53"/>
  <c r="AB226" i="53"/>
  <c r="AB208" i="53"/>
  <c r="V216" i="53"/>
  <c r="AB213" i="53"/>
  <c r="AM210" i="53"/>
  <c r="S210" i="53"/>
  <c r="AP237" i="53"/>
  <c r="AP243" i="53"/>
  <c r="AM218" i="53"/>
  <c r="S218" i="53"/>
  <c r="AM207" i="53"/>
  <c r="S207" i="53"/>
  <c r="AB215" i="53"/>
  <c r="AB244" i="53"/>
  <c r="AJ237" i="53"/>
  <c r="Y237" i="53"/>
  <c r="AE7" i="53"/>
  <c r="Y209" i="53"/>
  <c r="AP213" i="53"/>
  <c r="S219" i="53"/>
  <c r="AP219" i="53"/>
  <c r="S221" i="53"/>
  <c r="AP221" i="53"/>
  <c r="S223" i="53"/>
  <c r="AP223" i="53"/>
  <c r="S225" i="53"/>
  <c r="AP225" i="53"/>
  <c r="S227" i="53"/>
  <c r="AE227" i="53"/>
  <c r="AJ228" i="53"/>
  <c r="AP229" i="53"/>
  <c r="Y230" i="53"/>
  <c r="AB231" i="53"/>
  <c r="AM233" i="53"/>
  <c r="S234" i="53"/>
  <c r="AE234" i="53"/>
  <c r="AM237" i="53"/>
  <c r="Y238" i="53"/>
  <c r="AM243" i="53"/>
  <c r="Y244" i="53"/>
  <c r="AM245" i="53"/>
  <c r="AP227" i="53"/>
  <c r="AB229" i="53"/>
  <c r="AM231" i="53"/>
  <c r="AP234" i="53"/>
  <c r="AP236" i="53"/>
  <c r="Y242" i="53"/>
  <c r="Y208" i="53"/>
  <c r="AP210" i="53"/>
  <c r="AP217" i="53"/>
  <c r="Y228" i="53"/>
  <c r="S229" i="53"/>
  <c r="AE229" i="53"/>
  <c r="AM230" i="53"/>
  <c r="AP231" i="53"/>
  <c r="V232" i="53"/>
  <c r="AB233" i="53"/>
  <c r="AB235" i="53"/>
  <c r="AP235" i="53"/>
  <c r="Y236" i="53"/>
  <c r="S241" i="53"/>
  <c r="Y233" i="53"/>
  <c r="AP211" i="53"/>
  <c r="Y219" i="53"/>
  <c r="AJ220" i="53"/>
  <c r="Y221" i="53"/>
  <c r="AJ222" i="53"/>
  <c r="Y223" i="53"/>
  <c r="AJ224" i="53"/>
  <c r="Y225" i="53"/>
  <c r="AJ226" i="53"/>
  <c r="V227" i="53"/>
  <c r="I228" i="53"/>
  <c r="AM228" i="53"/>
  <c r="AB230" i="53"/>
  <c r="S231" i="53"/>
  <c r="AE231" i="53"/>
  <c r="AJ232" i="53"/>
  <c r="S233" i="53"/>
  <c r="AP233" i="53"/>
  <c r="V234" i="53"/>
  <c r="S239" i="53"/>
  <c r="I240" i="53"/>
  <c r="I242" i="53"/>
  <c r="S243" i="53"/>
  <c r="I231" i="53"/>
  <c r="AM235" i="53"/>
  <c r="AJ227" i="53"/>
  <c r="AB228" i="53"/>
  <c r="V229" i="53"/>
  <c r="AP230" i="53"/>
  <c r="Y232" i="53"/>
  <c r="AE233" i="53"/>
  <c r="AJ234" i="53"/>
  <c r="S235" i="53"/>
  <c r="S237" i="53"/>
  <c r="I238" i="53"/>
  <c r="AJ240" i="53"/>
  <c r="AB241" i="53"/>
  <c r="AJ242" i="53"/>
  <c r="I244" i="53"/>
  <c r="S245" i="53"/>
  <c r="S232" i="53"/>
  <c r="AM239" i="53"/>
  <c r="AP208" i="53"/>
  <c r="AP209" i="53"/>
  <c r="Y214" i="53"/>
  <c r="S220" i="53"/>
  <c r="AP220" i="53"/>
  <c r="S222" i="53"/>
  <c r="AP222" i="53"/>
  <c r="S224" i="53"/>
  <c r="AP224" i="53"/>
  <c r="S226" i="53"/>
  <c r="AP226" i="53"/>
  <c r="Y227" i="53"/>
  <c r="AP228" i="53"/>
  <c r="AJ229" i="53"/>
  <c r="S230" i="53"/>
  <c r="AE230" i="53"/>
  <c r="V231" i="53"/>
  <c r="I232" i="53"/>
  <c r="AM232" i="53"/>
  <c r="Y234" i="53"/>
  <c r="I236" i="53"/>
  <c r="AJ238" i="53"/>
  <c r="AB239" i="53"/>
  <c r="AB243" i="53"/>
  <c r="AJ244" i="53"/>
  <c r="Y216" i="53"/>
  <c r="V228" i="53"/>
  <c r="AJ230" i="53"/>
  <c r="AE232" i="53"/>
  <c r="Y235" i="53"/>
  <c r="V236" i="53"/>
  <c r="AM241" i="53"/>
  <c r="Y206" i="53"/>
  <c r="Y217" i="53"/>
  <c r="AM227" i="53"/>
  <c r="S228" i="53"/>
  <c r="AE228" i="53"/>
  <c r="Y229" i="53"/>
  <c r="AJ231" i="53"/>
  <c r="AB232" i="53"/>
  <c r="V233" i="53"/>
  <c r="I234" i="53"/>
  <c r="AM234" i="53"/>
  <c r="V235" i="53"/>
  <c r="AJ235" i="53"/>
  <c r="AJ236" i="53"/>
  <c r="AB237" i="53"/>
  <c r="V240" i="53"/>
  <c r="AP240" i="53"/>
  <c r="AJ241" i="53"/>
  <c r="V242" i="53"/>
  <c r="AP242" i="53"/>
  <c r="AB245" i="53"/>
  <c r="Y240" i="53"/>
  <c r="Y211" i="53"/>
  <c r="AJ219" i="53"/>
  <c r="Y220" i="53"/>
  <c r="AJ221" i="53"/>
  <c r="Y222" i="53"/>
  <c r="AJ223" i="53"/>
  <c r="Y224" i="53"/>
  <c r="AJ225" i="53"/>
  <c r="Y226" i="53"/>
  <c r="AB227" i="53"/>
  <c r="AM229" i="53"/>
  <c r="V230" i="53"/>
  <c r="Y231" i="53"/>
  <c r="AP232" i="53"/>
  <c r="AJ233" i="53"/>
  <c r="AB234" i="53"/>
  <c r="V238" i="53"/>
  <c r="AP238" i="53"/>
  <c r="AJ243" i="53"/>
  <c r="V244" i="53"/>
  <c r="AP244" i="53"/>
  <c r="I210" i="53"/>
  <c r="I218" i="53"/>
  <c r="S212" i="53"/>
  <c r="AE206" i="53"/>
  <c r="S214" i="53"/>
  <c r="V211" i="53"/>
  <c r="S211" i="53"/>
  <c r="V219" i="53"/>
  <c r="AM220" i="53"/>
  <c r="AE221" i="53"/>
  <c r="V224" i="53"/>
  <c r="AJ208" i="53"/>
  <c r="AE213" i="53"/>
  <c r="I241" i="53"/>
  <c r="Y207" i="53"/>
  <c r="AM215" i="53"/>
  <c r="AJ215" i="53"/>
  <c r="AM242" i="53"/>
  <c r="I211" i="53"/>
  <c r="I219" i="53"/>
  <c r="V212" i="53"/>
  <c r="Y213" i="53"/>
  <c r="V209" i="53"/>
  <c r="S209" i="53"/>
  <c r="V217" i="53"/>
  <c r="S217" i="53"/>
  <c r="I226" i="53"/>
  <c r="AJ206" i="53"/>
  <c r="V214" i="53"/>
  <c r="AP206" i="53"/>
  <c r="Y212" i="53"/>
  <c r="AM221" i="53"/>
  <c r="AE222" i="53"/>
  <c r="AB222" i="53"/>
  <c r="V225" i="53"/>
  <c r="AM226" i="53"/>
  <c r="AE208" i="53"/>
  <c r="AM213" i="53"/>
  <c r="AJ213" i="53"/>
  <c r="AE238" i="53"/>
  <c r="V210" i="53"/>
  <c r="I233" i="53"/>
  <c r="V241" i="53"/>
  <c r="V218" i="53"/>
  <c r="V207" i="53"/>
  <c r="S238" i="53"/>
  <c r="S242" i="53"/>
  <c r="AJ245" i="53"/>
  <c r="AM238" i="53"/>
  <c r="Y243" i="53"/>
  <c r="AE243" i="53"/>
  <c r="AE239" i="53"/>
  <c r="I212" i="53"/>
  <c r="AP212" i="53"/>
  <c r="I223" i="53"/>
  <c r="AM206" i="53"/>
  <c r="AP214" i="53"/>
  <c r="V220" i="53"/>
  <c r="AB223" i="53"/>
  <c r="AM208" i="53"/>
  <c r="S208" i="53"/>
  <c r="I229" i="53"/>
  <c r="AE244" i="53"/>
  <c r="Y210" i="53"/>
  <c r="I235" i="53"/>
  <c r="I239" i="53"/>
  <c r="AP241" i="53"/>
  <c r="I245" i="53"/>
  <c r="Y218" i="53"/>
  <c r="Y215" i="53"/>
  <c r="V215" i="53"/>
  <c r="S215" i="53"/>
  <c r="AB238" i="53"/>
  <c r="AB242" i="53"/>
  <c r="Y239" i="53"/>
  <c r="I213" i="53"/>
  <c r="I220" i="53"/>
  <c r="S206" i="53"/>
  <c r="V221" i="53"/>
  <c r="AM222" i="53"/>
  <c r="AE223" i="53"/>
  <c r="V226" i="53"/>
  <c r="AE216" i="53"/>
  <c r="AB216" i="53"/>
  <c r="V213" i="53"/>
  <c r="S213" i="53"/>
  <c r="AE236" i="53"/>
  <c r="V239" i="53"/>
  <c r="V245" i="53"/>
  <c r="AP207" i="53"/>
  <c r="AP218" i="53"/>
  <c r="AM244" i="53"/>
  <c r="AE241" i="53"/>
  <c r="AD6" i="53"/>
  <c r="U6" i="53"/>
  <c r="AA7" i="53"/>
  <c r="AI7" i="53"/>
  <c r="R7" i="53"/>
  <c r="AO6" i="53"/>
  <c r="X6" i="53"/>
  <c r="AL6" i="53"/>
  <c r="AA6" i="53"/>
  <c r="AI6" i="53"/>
  <c r="U7" i="53"/>
  <c r="AO7" i="53"/>
  <c r="AL7" i="53"/>
  <c r="X7" i="53"/>
  <c r="I9" i="53"/>
  <c r="AE8" i="53"/>
  <c r="AM8" i="53"/>
  <c r="AJ6" i="53"/>
  <c r="AM6" i="53"/>
  <c r="AE6" i="53"/>
  <c r="AB6" i="53"/>
  <c r="V6" i="53"/>
  <c r="I27" i="53"/>
  <c r="H27" i="53"/>
  <c r="AB38" i="53"/>
  <c r="AJ38" i="53"/>
  <c r="AI38" i="53"/>
  <c r="R38" i="53"/>
  <c r="AP38" i="53"/>
  <c r="Y38" i="53"/>
  <c r="AO38" i="53"/>
  <c r="X38" i="53"/>
  <c r="AE38" i="53"/>
  <c r="AM38" i="53"/>
  <c r="AD38" i="53"/>
  <c r="V38" i="53"/>
  <c r="AL38" i="53"/>
  <c r="U38" i="53"/>
  <c r="AA38" i="53"/>
  <c r="S38" i="53"/>
  <c r="AB42" i="53"/>
  <c r="AJ42" i="53"/>
  <c r="AA42" i="53"/>
  <c r="S42" i="53"/>
  <c r="AI42" i="53"/>
  <c r="R42" i="53"/>
  <c r="AP42" i="53"/>
  <c r="Y42" i="53"/>
  <c r="AO42" i="53"/>
  <c r="X42" i="53"/>
  <c r="AE42" i="53"/>
  <c r="AM42" i="53"/>
  <c r="AD42" i="53"/>
  <c r="V42" i="53"/>
  <c r="AL42" i="53"/>
  <c r="U42" i="53"/>
  <c r="AJ46" i="53"/>
  <c r="AA46" i="53"/>
  <c r="S46" i="53"/>
  <c r="AI46" i="53"/>
  <c r="R46" i="53"/>
  <c r="AP46" i="53"/>
  <c r="Y46" i="53"/>
  <c r="AO46" i="53"/>
  <c r="X46" i="53"/>
  <c r="AE46" i="53"/>
  <c r="AM46" i="53"/>
  <c r="AD46" i="53"/>
  <c r="V46" i="53"/>
  <c r="AL46" i="53"/>
  <c r="U46" i="53"/>
  <c r="AB46" i="53"/>
  <c r="AJ50" i="53"/>
  <c r="AA50" i="53"/>
  <c r="S50" i="53"/>
  <c r="AI50" i="53"/>
  <c r="R50" i="53"/>
  <c r="AP50" i="53"/>
  <c r="Y50" i="53"/>
  <c r="AO50" i="53"/>
  <c r="X50" i="53"/>
  <c r="AE50" i="53"/>
  <c r="AM50" i="53"/>
  <c r="AD50" i="53"/>
  <c r="V50" i="53"/>
  <c r="AL50" i="53"/>
  <c r="U50" i="53"/>
  <c r="AB50" i="53"/>
  <c r="AJ54" i="53"/>
  <c r="AA54" i="53"/>
  <c r="S54" i="53"/>
  <c r="AI54" i="53"/>
  <c r="R54" i="53"/>
  <c r="AP54" i="53"/>
  <c r="Y54" i="53"/>
  <c r="AO54" i="53"/>
  <c r="X54" i="53"/>
  <c r="AE54" i="53"/>
  <c r="AM54" i="53"/>
  <c r="AD54" i="53"/>
  <c r="V54" i="53"/>
  <c r="AL54" i="53"/>
  <c r="U54" i="53"/>
  <c r="AB54" i="53"/>
  <c r="H39" i="53"/>
  <c r="I39" i="53"/>
  <c r="I47" i="53"/>
  <c r="H47" i="53"/>
  <c r="I55" i="53"/>
  <c r="H55" i="53"/>
  <c r="I61" i="53"/>
  <c r="H61" i="53"/>
  <c r="I69" i="53"/>
  <c r="H69" i="53"/>
  <c r="I77" i="53"/>
  <c r="H77" i="53"/>
  <c r="I82" i="53"/>
  <c r="H82" i="53"/>
  <c r="I90" i="53"/>
  <c r="H90" i="53"/>
  <c r="I98" i="53"/>
  <c r="H98" i="53"/>
  <c r="AE103" i="53"/>
  <c r="AM103" i="53"/>
  <c r="AD103" i="53"/>
  <c r="V103" i="53"/>
  <c r="AL103" i="53"/>
  <c r="U103" i="53"/>
  <c r="AB103" i="53"/>
  <c r="AJ103" i="53"/>
  <c r="AA103" i="53"/>
  <c r="S103" i="53"/>
  <c r="AI103" i="53"/>
  <c r="R103" i="53"/>
  <c r="AP103" i="53"/>
  <c r="Y103" i="53"/>
  <c r="AO103" i="53"/>
  <c r="X103" i="53"/>
  <c r="AE107" i="53"/>
  <c r="AM107" i="53"/>
  <c r="AD107" i="53"/>
  <c r="V107" i="53"/>
  <c r="AL107" i="53"/>
  <c r="U107" i="53"/>
  <c r="AB107" i="53"/>
  <c r="AJ107" i="53"/>
  <c r="AA107" i="53"/>
  <c r="S107" i="53"/>
  <c r="AI107" i="53"/>
  <c r="R107" i="53"/>
  <c r="AP107" i="53"/>
  <c r="Y107" i="53"/>
  <c r="AO107" i="53"/>
  <c r="X107" i="53"/>
  <c r="AE111" i="53"/>
  <c r="AM111" i="53"/>
  <c r="AD111" i="53"/>
  <c r="V111" i="53"/>
  <c r="AL111" i="53"/>
  <c r="U111" i="53"/>
  <c r="AB111" i="53"/>
  <c r="AJ111" i="53"/>
  <c r="AA111" i="53"/>
  <c r="S111" i="53"/>
  <c r="AI111" i="53"/>
  <c r="R111" i="53"/>
  <c r="AP111" i="53"/>
  <c r="Y111" i="53"/>
  <c r="AO111" i="53"/>
  <c r="X111" i="53"/>
  <c r="AE115" i="53"/>
  <c r="AM115" i="53"/>
  <c r="AD115" i="53"/>
  <c r="V115" i="53"/>
  <c r="AL115" i="53"/>
  <c r="U115" i="53"/>
  <c r="AB115" i="53"/>
  <c r="AJ115" i="53"/>
  <c r="AA115" i="53"/>
  <c r="S115" i="53"/>
  <c r="AI115" i="53"/>
  <c r="R115" i="53"/>
  <c r="AP115" i="53"/>
  <c r="Y115" i="53"/>
  <c r="AO115" i="53"/>
  <c r="X115" i="53"/>
  <c r="AE119" i="53"/>
  <c r="AM119" i="53"/>
  <c r="AD119" i="53"/>
  <c r="V119" i="53"/>
  <c r="AL119" i="53"/>
  <c r="U119" i="53"/>
  <c r="AB119" i="53"/>
  <c r="AJ119" i="53"/>
  <c r="AA119" i="53"/>
  <c r="S119" i="53"/>
  <c r="AI119" i="53"/>
  <c r="R119" i="53"/>
  <c r="AP119" i="53"/>
  <c r="Y119" i="53"/>
  <c r="AO119" i="53"/>
  <c r="X119" i="53"/>
  <c r="I104" i="53"/>
  <c r="H104" i="53"/>
  <c r="I112" i="53"/>
  <c r="H112" i="53"/>
  <c r="I120" i="53"/>
  <c r="H120" i="53"/>
  <c r="I128" i="53"/>
  <c r="H128" i="53"/>
  <c r="I136" i="53"/>
  <c r="H136" i="53"/>
  <c r="AI122" i="53"/>
  <c r="R122" i="53"/>
  <c r="AP122" i="53"/>
  <c r="Y122" i="53"/>
  <c r="AO122" i="53"/>
  <c r="X122" i="53"/>
  <c r="AE122" i="53"/>
  <c r="AM122" i="53"/>
  <c r="AD122" i="53"/>
  <c r="V122" i="53"/>
  <c r="AL122" i="53"/>
  <c r="U122" i="53"/>
  <c r="AB122" i="53"/>
  <c r="AJ122" i="53"/>
  <c r="AA122" i="53"/>
  <c r="S122" i="53"/>
  <c r="AI126" i="53"/>
  <c r="R126" i="53"/>
  <c r="AP126" i="53"/>
  <c r="Y126" i="53"/>
  <c r="AO126" i="53"/>
  <c r="X126" i="53"/>
  <c r="AE126" i="53"/>
  <c r="AM126" i="53"/>
  <c r="AD126" i="53"/>
  <c r="V126" i="53"/>
  <c r="AL126" i="53"/>
  <c r="U126" i="53"/>
  <c r="AB126" i="53"/>
  <c r="AJ126" i="53"/>
  <c r="AA126" i="53"/>
  <c r="S126" i="53"/>
  <c r="AI130" i="53"/>
  <c r="R130" i="53"/>
  <c r="AP130" i="53"/>
  <c r="Y130" i="53"/>
  <c r="AO130" i="53"/>
  <c r="X130" i="53"/>
  <c r="AE130" i="53"/>
  <c r="AM130" i="53"/>
  <c r="AD130" i="53"/>
  <c r="V130" i="53"/>
  <c r="AL130" i="53"/>
  <c r="U130" i="53"/>
  <c r="AB130" i="53"/>
  <c r="AJ130" i="53"/>
  <c r="AA130" i="53"/>
  <c r="S130" i="53"/>
  <c r="AI134" i="53"/>
  <c r="R134" i="53"/>
  <c r="AP134" i="53"/>
  <c r="Y134" i="53"/>
  <c r="AO134" i="53"/>
  <c r="X134" i="53"/>
  <c r="AE134" i="53"/>
  <c r="AM134" i="53"/>
  <c r="AD134" i="53"/>
  <c r="V134" i="53"/>
  <c r="AL134" i="53"/>
  <c r="U134" i="53"/>
  <c r="AB134" i="53"/>
  <c r="AJ134" i="53"/>
  <c r="AA134" i="53"/>
  <c r="S134" i="53"/>
  <c r="AI138" i="53"/>
  <c r="R138" i="53"/>
  <c r="AP138" i="53"/>
  <c r="Y138" i="53"/>
  <c r="AO138" i="53"/>
  <c r="X138" i="53"/>
  <c r="AE138" i="53"/>
  <c r="AM138" i="53"/>
  <c r="AD138" i="53"/>
  <c r="V138" i="53"/>
  <c r="AL138" i="53"/>
  <c r="U138" i="53"/>
  <c r="AB138" i="53"/>
  <c r="AJ138" i="53"/>
  <c r="AA138" i="53"/>
  <c r="S138" i="53"/>
  <c r="AJ142" i="53"/>
  <c r="AA142" i="53"/>
  <c r="S142" i="53"/>
  <c r="AI142" i="53"/>
  <c r="AP142" i="53"/>
  <c r="Y142" i="53"/>
  <c r="AO142" i="53"/>
  <c r="X142" i="53"/>
  <c r="AE142" i="53"/>
  <c r="R142" i="53"/>
  <c r="AD142" i="53"/>
  <c r="AB142" i="53"/>
  <c r="AM142" i="53"/>
  <c r="V142" i="53"/>
  <c r="AL142" i="53"/>
  <c r="U142" i="53"/>
  <c r="AJ146" i="53"/>
  <c r="AA146" i="53"/>
  <c r="S146" i="53"/>
  <c r="AI146" i="53"/>
  <c r="R146" i="53"/>
  <c r="AP146" i="53"/>
  <c r="Y146" i="53"/>
  <c r="AO146" i="53"/>
  <c r="X146" i="53"/>
  <c r="AE146" i="53"/>
  <c r="AM146" i="53"/>
  <c r="AD146" i="53"/>
  <c r="V146" i="53"/>
  <c r="AL146" i="53"/>
  <c r="U146" i="53"/>
  <c r="AB146" i="53"/>
  <c r="AJ150" i="53"/>
  <c r="AA150" i="53"/>
  <c r="S150" i="53"/>
  <c r="AI150" i="53"/>
  <c r="R150" i="53"/>
  <c r="AP150" i="53"/>
  <c r="Y150" i="53"/>
  <c r="AO150" i="53"/>
  <c r="X150" i="53"/>
  <c r="AE150" i="53"/>
  <c r="AM150" i="53"/>
  <c r="AD150" i="53"/>
  <c r="V150" i="53"/>
  <c r="AL150" i="53"/>
  <c r="U150" i="53"/>
  <c r="AB150" i="53"/>
  <c r="AJ154" i="53"/>
  <c r="AA154" i="53"/>
  <c r="S154" i="53"/>
  <c r="AI154" i="53"/>
  <c r="R154" i="53"/>
  <c r="AP154" i="53"/>
  <c r="Y154" i="53"/>
  <c r="AO154" i="53"/>
  <c r="X154" i="53"/>
  <c r="AE154" i="53"/>
  <c r="AM154" i="53"/>
  <c r="AD154" i="53"/>
  <c r="V154" i="53"/>
  <c r="AL154" i="53"/>
  <c r="U154" i="53"/>
  <c r="AB154" i="53"/>
  <c r="AJ158" i="53"/>
  <c r="AA158" i="53"/>
  <c r="S158" i="53"/>
  <c r="AI158" i="53"/>
  <c r="R158" i="53"/>
  <c r="AP158" i="53"/>
  <c r="Y158" i="53"/>
  <c r="AO158" i="53"/>
  <c r="X158" i="53"/>
  <c r="AE158" i="53"/>
  <c r="AM158" i="53"/>
  <c r="AD158" i="53"/>
  <c r="V158" i="53"/>
  <c r="AL158" i="53"/>
  <c r="U158" i="53"/>
  <c r="AB158" i="53"/>
  <c r="AJ162" i="53"/>
  <c r="AA162" i="53"/>
  <c r="S162" i="53"/>
  <c r="AI162" i="53"/>
  <c r="R162" i="53"/>
  <c r="AP162" i="53"/>
  <c r="Y162" i="53"/>
  <c r="AO162" i="53"/>
  <c r="X162" i="53"/>
  <c r="AE162" i="53"/>
  <c r="AM162" i="53"/>
  <c r="AD162" i="53"/>
  <c r="V162" i="53"/>
  <c r="AL162" i="53"/>
  <c r="U162" i="53"/>
  <c r="AB162" i="53"/>
  <c r="I148" i="53"/>
  <c r="H148" i="53"/>
  <c r="I156" i="53"/>
  <c r="H156" i="53"/>
  <c r="I164" i="53"/>
  <c r="H164" i="53"/>
  <c r="I172" i="53"/>
  <c r="H172" i="53"/>
  <c r="I180" i="53"/>
  <c r="H180" i="53"/>
  <c r="AI165" i="53"/>
  <c r="R165" i="53"/>
  <c r="AP165" i="53"/>
  <c r="Y165" i="53"/>
  <c r="AO165" i="53"/>
  <c r="X165" i="53"/>
  <c r="AE165" i="53"/>
  <c r="AM165" i="53"/>
  <c r="AD165" i="53"/>
  <c r="V165" i="53"/>
  <c r="AL165" i="53"/>
  <c r="U165" i="53"/>
  <c r="AB165" i="53"/>
  <c r="AJ165" i="53"/>
  <c r="AA165" i="53"/>
  <c r="S165" i="53"/>
  <c r="AI169" i="53"/>
  <c r="R169" i="53"/>
  <c r="AP169" i="53"/>
  <c r="Y169" i="53"/>
  <c r="AO169" i="53"/>
  <c r="X169" i="53"/>
  <c r="AE169" i="53"/>
  <c r="AM169" i="53"/>
  <c r="AD169" i="53"/>
  <c r="V169" i="53"/>
  <c r="AL169" i="53"/>
  <c r="U169" i="53"/>
  <c r="AB169" i="53"/>
  <c r="AJ169" i="53"/>
  <c r="AA169" i="53"/>
  <c r="S169" i="53"/>
  <c r="AI173" i="53"/>
  <c r="R173" i="53"/>
  <c r="AP173" i="53"/>
  <c r="Y173" i="53"/>
  <c r="AO173" i="53"/>
  <c r="X173" i="53"/>
  <c r="AE173" i="53"/>
  <c r="AM173" i="53"/>
  <c r="AD173" i="53"/>
  <c r="V173" i="53"/>
  <c r="AL173" i="53"/>
  <c r="U173" i="53"/>
  <c r="AB173" i="53"/>
  <c r="AJ173" i="53"/>
  <c r="AA173" i="53"/>
  <c r="S173" i="53"/>
  <c r="AI177" i="53"/>
  <c r="R177" i="53"/>
  <c r="AP177" i="53"/>
  <c r="Y177" i="53"/>
  <c r="AO177" i="53"/>
  <c r="X177" i="53"/>
  <c r="AE177" i="53"/>
  <c r="AM177" i="53"/>
  <c r="AD177" i="53"/>
  <c r="V177" i="53"/>
  <c r="AL177" i="53"/>
  <c r="U177" i="53"/>
  <c r="AB177" i="53"/>
  <c r="AJ177" i="53"/>
  <c r="AA177" i="53"/>
  <c r="S177" i="53"/>
  <c r="AI181" i="53"/>
  <c r="R181" i="53"/>
  <c r="AP181" i="53"/>
  <c r="Y181" i="53"/>
  <c r="AO181" i="53"/>
  <c r="X181" i="53"/>
  <c r="AE181" i="53"/>
  <c r="AM181" i="53"/>
  <c r="AD181" i="53"/>
  <c r="V181" i="53"/>
  <c r="AL181" i="53"/>
  <c r="U181" i="53"/>
  <c r="AB181" i="53"/>
  <c r="AJ181" i="53"/>
  <c r="AA181" i="53"/>
  <c r="S181" i="53"/>
  <c r="I185" i="53"/>
  <c r="H185" i="53"/>
  <c r="I193" i="53"/>
  <c r="H193" i="53"/>
  <c r="I201" i="53"/>
  <c r="H201" i="53"/>
  <c r="AJ7" i="53"/>
  <c r="AJ20" i="53"/>
  <c r="AA20" i="53"/>
  <c r="S20" i="53"/>
  <c r="AI20" i="53"/>
  <c r="R20" i="53"/>
  <c r="AP20" i="53"/>
  <c r="Y20" i="53"/>
  <c r="AO20" i="53"/>
  <c r="X20" i="53"/>
  <c r="AE20" i="53"/>
  <c r="AM20" i="53"/>
  <c r="AD20" i="53"/>
  <c r="V20" i="53"/>
  <c r="AL20" i="53"/>
  <c r="U20" i="53"/>
  <c r="AB20" i="53"/>
  <c r="AL25" i="53"/>
  <c r="U25" i="53"/>
  <c r="AB25" i="53"/>
  <c r="AJ25" i="53"/>
  <c r="AA25" i="53"/>
  <c r="S25" i="53"/>
  <c r="AI25" i="53"/>
  <c r="R25" i="53"/>
  <c r="AP25" i="53"/>
  <c r="Y25" i="53"/>
  <c r="AO25" i="53"/>
  <c r="X25" i="53"/>
  <c r="AE25" i="53"/>
  <c r="AM25" i="53"/>
  <c r="AD25" i="53"/>
  <c r="V25" i="53"/>
  <c r="AE32" i="53"/>
  <c r="AM32" i="53"/>
  <c r="AD32" i="53"/>
  <c r="V32" i="53"/>
  <c r="AL32" i="53"/>
  <c r="U32" i="53"/>
  <c r="AB32" i="53"/>
  <c r="AJ32" i="53"/>
  <c r="AA32" i="53"/>
  <c r="S32" i="53"/>
  <c r="AI32" i="53"/>
  <c r="R32" i="53"/>
  <c r="AP32" i="53"/>
  <c r="Y32" i="53"/>
  <c r="AO32" i="53"/>
  <c r="X32" i="53"/>
  <c r="H40" i="53"/>
  <c r="I40" i="53"/>
  <c r="I48" i="53"/>
  <c r="H48" i="53"/>
  <c r="I56" i="53"/>
  <c r="H56" i="53"/>
  <c r="AE61" i="53"/>
  <c r="AM61" i="53"/>
  <c r="AD61" i="53"/>
  <c r="V61" i="53"/>
  <c r="AL61" i="53"/>
  <c r="U61" i="53"/>
  <c r="AB61" i="53"/>
  <c r="AJ61" i="53"/>
  <c r="AA61" i="53"/>
  <c r="S61" i="53"/>
  <c r="AI61" i="53"/>
  <c r="R61" i="53"/>
  <c r="AP61" i="53"/>
  <c r="Y61" i="53"/>
  <c r="AO61" i="53"/>
  <c r="X61" i="53"/>
  <c r="AE65" i="53"/>
  <c r="AM65" i="53"/>
  <c r="AD65" i="53"/>
  <c r="V65" i="53"/>
  <c r="AL65" i="53"/>
  <c r="U65" i="53"/>
  <c r="AB65" i="53"/>
  <c r="AJ65" i="53"/>
  <c r="AA65" i="53"/>
  <c r="S65" i="53"/>
  <c r="AI65" i="53"/>
  <c r="R65" i="53"/>
  <c r="AP65" i="53"/>
  <c r="Y65" i="53"/>
  <c r="AO65" i="53"/>
  <c r="X65" i="53"/>
  <c r="AE69" i="53"/>
  <c r="AM69" i="53"/>
  <c r="AD69" i="53"/>
  <c r="V69" i="53"/>
  <c r="AL69" i="53"/>
  <c r="U69" i="53"/>
  <c r="AB69" i="53"/>
  <c r="AJ69" i="53"/>
  <c r="AA69" i="53"/>
  <c r="S69" i="53"/>
  <c r="AI69" i="53"/>
  <c r="R69" i="53"/>
  <c r="AP69" i="53"/>
  <c r="Y69" i="53"/>
  <c r="AO69" i="53"/>
  <c r="X69" i="53"/>
  <c r="AE73" i="53"/>
  <c r="AM73" i="53"/>
  <c r="AD73" i="53"/>
  <c r="V73" i="53"/>
  <c r="AL73" i="53"/>
  <c r="U73" i="53"/>
  <c r="AB73" i="53"/>
  <c r="AJ73" i="53"/>
  <c r="AA73" i="53"/>
  <c r="S73" i="53"/>
  <c r="AI73" i="53"/>
  <c r="R73" i="53"/>
  <c r="AP73" i="53"/>
  <c r="Y73" i="53"/>
  <c r="AO73" i="53"/>
  <c r="X73" i="53"/>
  <c r="AE77" i="53"/>
  <c r="AM77" i="53"/>
  <c r="AD77" i="53"/>
  <c r="V77" i="53"/>
  <c r="AL77" i="53"/>
  <c r="U77" i="53"/>
  <c r="AB77" i="53"/>
  <c r="AJ77" i="53"/>
  <c r="AA77" i="53"/>
  <c r="S77" i="53"/>
  <c r="AI77" i="53"/>
  <c r="R77" i="53"/>
  <c r="AP77" i="53"/>
  <c r="Y77" i="53"/>
  <c r="AO77" i="53"/>
  <c r="X77" i="53"/>
  <c r="I62" i="53"/>
  <c r="H62" i="53"/>
  <c r="I70" i="53"/>
  <c r="H70" i="53"/>
  <c r="I78" i="53"/>
  <c r="H78" i="53"/>
  <c r="AE82" i="53"/>
  <c r="AM82" i="53"/>
  <c r="AD82" i="53"/>
  <c r="V82" i="53"/>
  <c r="AL82" i="53"/>
  <c r="U82" i="53"/>
  <c r="AB82" i="53"/>
  <c r="AJ82" i="53"/>
  <c r="AA82" i="53"/>
  <c r="S82" i="53"/>
  <c r="AI82" i="53"/>
  <c r="R82" i="53"/>
  <c r="AP82" i="53"/>
  <c r="Y82" i="53"/>
  <c r="AO82" i="53"/>
  <c r="X82" i="53"/>
  <c r="AE86" i="53"/>
  <c r="AM86" i="53"/>
  <c r="AD86" i="53"/>
  <c r="V86" i="53"/>
  <c r="AL86" i="53"/>
  <c r="U86" i="53"/>
  <c r="AB86" i="53"/>
  <c r="AJ86" i="53"/>
  <c r="AA86" i="53"/>
  <c r="S86" i="53"/>
  <c r="AI86" i="53"/>
  <c r="R86" i="53"/>
  <c r="AP86" i="53"/>
  <c r="Y86" i="53"/>
  <c r="AO86" i="53"/>
  <c r="X86" i="53"/>
  <c r="AE90" i="53"/>
  <c r="AM90" i="53"/>
  <c r="AD90" i="53"/>
  <c r="V90" i="53"/>
  <c r="AL90" i="53"/>
  <c r="U90" i="53"/>
  <c r="AB90" i="53"/>
  <c r="AJ90" i="53"/>
  <c r="AA90" i="53"/>
  <c r="S90" i="53"/>
  <c r="AI90" i="53"/>
  <c r="R90" i="53"/>
  <c r="AP90" i="53"/>
  <c r="Y90" i="53"/>
  <c r="AO90" i="53"/>
  <c r="X90" i="53"/>
  <c r="AE94" i="53"/>
  <c r="AM94" i="53"/>
  <c r="AD94" i="53"/>
  <c r="V94" i="53"/>
  <c r="AL94" i="53"/>
  <c r="U94" i="53"/>
  <c r="AB94" i="53"/>
  <c r="AJ94" i="53"/>
  <c r="AA94" i="53"/>
  <c r="S94" i="53"/>
  <c r="AI94" i="53"/>
  <c r="R94" i="53"/>
  <c r="AP94" i="53"/>
  <c r="Y94" i="53"/>
  <c r="AO94" i="53"/>
  <c r="X94" i="53"/>
  <c r="AE98" i="53"/>
  <c r="AM98" i="53"/>
  <c r="AD98" i="53"/>
  <c r="V98" i="53"/>
  <c r="AL98" i="53"/>
  <c r="U98" i="53"/>
  <c r="AB98" i="53"/>
  <c r="AJ98" i="53"/>
  <c r="AA98" i="53"/>
  <c r="S98" i="53"/>
  <c r="AI98" i="53"/>
  <c r="R98" i="53"/>
  <c r="AP98" i="53"/>
  <c r="Y98" i="53"/>
  <c r="AO98" i="53"/>
  <c r="X98" i="53"/>
  <c r="I83" i="53"/>
  <c r="H83" i="53"/>
  <c r="I91" i="53"/>
  <c r="H91" i="53"/>
  <c r="I99" i="53"/>
  <c r="H99" i="53"/>
  <c r="I105" i="53"/>
  <c r="H105" i="53"/>
  <c r="I113" i="53"/>
  <c r="H113" i="53"/>
  <c r="I121" i="53"/>
  <c r="H121" i="53"/>
  <c r="I129" i="53"/>
  <c r="H129" i="53"/>
  <c r="I137" i="53"/>
  <c r="H137" i="53"/>
  <c r="I149" i="53"/>
  <c r="H149" i="53"/>
  <c r="I157" i="53"/>
  <c r="H157" i="53"/>
  <c r="I165" i="53"/>
  <c r="H165" i="53"/>
  <c r="I173" i="53"/>
  <c r="H173" i="53"/>
  <c r="I181" i="53"/>
  <c r="H181" i="53"/>
  <c r="I186" i="53"/>
  <c r="H186" i="53"/>
  <c r="I194" i="53"/>
  <c r="H194" i="53"/>
  <c r="I202" i="53"/>
  <c r="H202" i="53"/>
  <c r="AI187" i="53"/>
  <c r="R187" i="53"/>
  <c r="AP187" i="53"/>
  <c r="Y187" i="53"/>
  <c r="AO187" i="53"/>
  <c r="X187" i="53"/>
  <c r="AE187" i="53"/>
  <c r="AM187" i="53"/>
  <c r="AD187" i="53"/>
  <c r="V187" i="53"/>
  <c r="AL187" i="53"/>
  <c r="U187" i="53"/>
  <c r="AB187" i="53"/>
  <c r="AJ187" i="53"/>
  <c r="AA187" i="53"/>
  <c r="S187" i="53"/>
  <c r="AI191" i="53"/>
  <c r="R191" i="53"/>
  <c r="AP191" i="53"/>
  <c r="Y191" i="53"/>
  <c r="AO191" i="53"/>
  <c r="X191" i="53"/>
  <c r="AE191" i="53"/>
  <c r="AM191" i="53"/>
  <c r="AD191" i="53"/>
  <c r="V191" i="53"/>
  <c r="AL191" i="53"/>
  <c r="U191" i="53"/>
  <c r="AB191" i="53"/>
  <c r="AJ191" i="53"/>
  <c r="AA191" i="53"/>
  <c r="S191" i="53"/>
  <c r="AI195" i="53"/>
  <c r="R195" i="53"/>
  <c r="AP195" i="53"/>
  <c r="Y195" i="53"/>
  <c r="AO195" i="53"/>
  <c r="X195" i="53"/>
  <c r="AE195" i="53"/>
  <c r="AM195" i="53"/>
  <c r="AD195" i="53"/>
  <c r="V195" i="53"/>
  <c r="AL195" i="53"/>
  <c r="U195" i="53"/>
  <c r="AB195" i="53"/>
  <c r="AJ195" i="53"/>
  <c r="AA195" i="53"/>
  <c r="S195" i="53"/>
  <c r="AI199" i="53"/>
  <c r="R199" i="53"/>
  <c r="AP199" i="53"/>
  <c r="Y199" i="53"/>
  <c r="AO199" i="53"/>
  <c r="X199" i="53"/>
  <c r="AE199" i="53"/>
  <c r="AM199" i="53"/>
  <c r="AD199" i="53"/>
  <c r="V199" i="53"/>
  <c r="AL199" i="53"/>
  <c r="U199" i="53"/>
  <c r="AB199" i="53"/>
  <c r="AJ199" i="53"/>
  <c r="AA199" i="53"/>
  <c r="S199" i="53"/>
  <c r="AI203" i="53"/>
  <c r="R203" i="53"/>
  <c r="AP203" i="53"/>
  <c r="Y203" i="53"/>
  <c r="AO203" i="53"/>
  <c r="X203" i="53"/>
  <c r="AE203" i="53"/>
  <c r="AM203" i="53"/>
  <c r="AD203" i="53"/>
  <c r="V203" i="53"/>
  <c r="AL203" i="53"/>
  <c r="U203" i="53"/>
  <c r="AB203" i="53"/>
  <c r="AJ203" i="53"/>
  <c r="AA203" i="53"/>
  <c r="S203" i="53"/>
  <c r="AP12" i="53"/>
  <c r="Y12" i="53"/>
  <c r="AM12" i="53"/>
  <c r="AO12" i="53"/>
  <c r="X12" i="53"/>
  <c r="V12" i="53"/>
  <c r="AE12" i="53"/>
  <c r="AD12" i="53"/>
  <c r="AL12" i="53"/>
  <c r="U12" i="53"/>
  <c r="AB12" i="53"/>
  <c r="AJ12" i="53"/>
  <c r="AA12" i="53"/>
  <c r="S12" i="53"/>
  <c r="AI12" i="53"/>
  <c r="R12" i="53"/>
  <c r="AE17" i="53"/>
  <c r="AM17" i="53"/>
  <c r="AD17" i="53"/>
  <c r="V17" i="53"/>
  <c r="AB17" i="53"/>
  <c r="AL17" i="53"/>
  <c r="U17" i="53"/>
  <c r="AJ17" i="53"/>
  <c r="AA17" i="53"/>
  <c r="S17" i="53"/>
  <c r="AI17" i="53"/>
  <c r="R17" i="53"/>
  <c r="AP17" i="53"/>
  <c r="Y17" i="53"/>
  <c r="AO17" i="53"/>
  <c r="X17" i="53"/>
  <c r="AO16" i="53"/>
  <c r="X16" i="53"/>
  <c r="AL16" i="53"/>
  <c r="AE16" i="53"/>
  <c r="AM16" i="53"/>
  <c r="AD16" i="53"/>
  <c r="V16" i="53"/>
  <c r="U16" i="53"/>
  <c r="AB16" i="53"/>
  <c r="AJ16" i="53"/>
  <c r="AA16" i="53"/>
  <c r="S16" i="53"/>
  <c r="AI16" i="53"/>
  <c r="R16" i="53"/>
  <c r="AP16" i="53"/>
  <c r="Y16" i="53"/>
  <c r="AB39" i="53"/>
  <c r="AJ39" i="53"/>
  <c r="AA39" i="53"/>
  <c r="S39" i="53"/>
  <c r="AI39" i="53"/>
  <c r="R39" i="53"/>
  <c r="AP39" i="53"/>
  <c r="Y39" i="53"/>
  <c r="AO39" i="53"/>
  <c r="X39" i="53"/>
  <c r="AE39" i="53"/>
  <c r="AM39" i="53"/>
  <c r="AD39" i="53"/>
  <c r="V39" i="53"/>
  <c r="AL39" i="53"/>
  <c r="U39" i="53"/>
  <c r="AB43" i="53"/>
  <c r="AJ43" i="53"/>
  <c r="AA43" i="53"/>
  <c r="S43" i="53"/>
  <c r="AI43" i="53"/>
  <c r="R43" i="53"/>
  <c r="AP43" i="53"/>
  <c r="Y43" i="53"/>
  <c r="AO43" i="53"/>
  <c r="X43" i="53"/>
  <c r="AE43" i="53"/>
  <c r="AM43" i="53"/>
  <c r="AD43" i="53"/>
  <c r="V43" i="53"/>
  <c r="AL43" i="53"/>
  <c r="U43" i="53"/>
  <c r="AJ47" i="53"/>
  <c r="AA47" i="53"/>
  <c r="S47" i="53"/>
  <c r="AI47" i="53"/>
  <c r="R47" i="53"/>
  <c r="AP47" i="53"/>
  <c r="Y47" i="53"/>
  <c r="AO47" i="53"/>
  <c r="X47" i="53"/>
  <c r="AE47" i="53"/>
  <c r="AM47" i="53"/>
  <c r="AD47" i="53"/>
  <c r="V47" i="53"/>
  <c r="AL47" i="53"/>
  <c r="U47" i="53"/>
  <c r="AB47" i="53"/>
  <c r="AJ51" i="53"/>
  <c r="AA51" i="53"/>
  <c r="S51" i="53"/>
  <c r="AI51" i="53"/>
  <c r="R51" i="53"/>
  <c r="AP51" i="53"/>
  <c r="Y51" i="53"/>
  <c r="AO51" i="53"/>
  <c r="X51" i="53"/>
  <c r="AE51" i="53"/>
  <c r="AM51" i="53"/>
  <c r="AD51" i="53"/>
  <c r="V51" i="53"/>
  <c r="AL51" i="53"/>
  <c r="U51" i="53"/>
  <c r="AB51" i="53"/>
  <c r="AJ55" i="53"/>
  <c r="AA55" i="53"/>
  <c r="S55" i="53"/>
  <c r="AI55" i="53"/>
  <c r="R55" i="53"/>
  <c r="AP55" i="53"/>
  <c r="Y55" i="53"/>
  <c r="AO55" i="53"/>
  <c r="X55" i="53"/>
  <c r="AE55" i="53"/>
  <c r="AM55" i="53"/>
  <c r="AD55" i="53"/>
  <c r="V55" i="53"/>
  <c r="AL55" i="53"/>
  <c r="U55" i="53"/>
  <c r="AB55" i="53"/>
  <c r="H41" i="53"/>
  <c r="I41" i="53"/>
  <c r="I49" i="53"/>
  <c r="H49" i="53"/>
  <c r="I57" i="53"/>
  <c r="H57" i="53"/>
  <c r="I63" i="53"/>
  <c r="H63" i="53"/>
  <c r="I71" i="53"/>
  <c r="H71" i="53"/>
  <c r="I79" i="53"/>
  <c r="H79" i="53"/>
  <c r="I84" i="53"/>
  <c r="H84" i="53"/>
  <c r="I92" i="53"/>
  <c r="H92" i="53"/>
  <c r="I100" i="53"/>
  <c r="H100" i="53"/>
  <c r="AE104" i="53"/>
  <c r="AM104" i="53"/>
  <c r="AD104" i="53"/>
  <c r="V104" i="53"/>
  <c r="AL104" i="53"/>
  <c r="U104" i="53"/>
  <c r="AB104" i="53"/>
  <c r="AJ104" i="53"/>
  <c r="AA104" i="53"/>
  <c r="S104" i="53"/>
  <c r="AI104" i="53"/>
  <c r="R104" i="53"/>
  <c r="AP104" i="53"/>
  <c r="Y104" i="53"/>
  <c r="AO104" i="53"/>
  <c r="X104" i="53"/>
  <c r="AE108" i="53"/>
  <c r="AM108" i="53"/>
  <c r="AD108" i="53"/>
  <c r="V108" i="53"/>
  <c r="AL108" i="53"/>
  <c r="U108" i="53"/>
  <c r="AB108" i="53"/>
  <c r="AJ108" i="53"/>
  <c r="AA108" i="53"/>
  <c r="S108" i="53"/>
  <c r="AI108" i="53"/>
  <c r="R108" i="53"/>
  <c r="AP108" i="53"/>
  <c r="Y108" i="53"/>
  <c r="AO108" i="53"/>
  <c r="X108" i="53"/>
  <c r="AE112" i="53"/>
  <c r="AM112" i="53"/>
  <c r="AD112" i="53"/>
  <c r="V112" i="53"/>
  <c r="AL112" i="53"/>
  <c r="U112" i="53"/>
  <c r="AB112" i="53"/>
  <c r="AJ112" i="53"/>
  <c r="AA112" i="53"/>
  <c r="S112" i="53"/>
  <c r="AI112" i="53"/>
  <c r="R112" i="53"/>
  <c r="AP112" i="53"/>
  <c r="Y112" i="53"/>
  <c r="AO112" i="53"/>
  <c r="X112" i="53"/>
  <c r="AE116" i="53"/>
  <c r="AM116" i="53"/>
  <c r="AD116" i="53"/>
  <c r="V116" i="53"/>
  <c r="AL116" i="53"/>
  <c r="U116" i="53"/>
  <c r="AB116" i="53"/>
  <c r="AJ116" i="53"/>
  <c r="AA116" i="53"/>
  <c r="S116" i="53"/>
  <c r="AI116" i="53"/>
  <c r="R116" i="53"/>
  <c r="AP116" i="53"/>
  <c r="Y116" i="53"/>
  <c r="AO116" i="53"/>
  <c r="X116" i="53"/>
  <c r="AE120" i="53"/>
  <c r="AM120" i="53"/>
  <c r="AD120" i="53"/>
  <c r="V120" i="53"/>
  <c r="AL120" i="53"/>
  <c r="U120" i="53"/>
  <c r="AB120" i="53"/>
  <c r="AJ120" i="53"/>
  <c r="AA120" i="53"/>
  <c r="S120" i="53"/>
  <c r="AI120" i="53"/>
  <c r="R120" i="53"/>
  <c r="AP120" i="53"/>
  <c r="Y120" i="53"/>
  <c r="AO120" i="53"/>
  <c r="X120" i="53"/>
  <c r="I106" i="53"/>
  <c r="H106" i="53"/>
  <c r="I114" i="53"/>
  <c r="H114" i="53"/>
  <c r="I122" i="53"/>
  <c r="H122" i="53"/>
  <c r="I130" i="53"/>
  <c r="H130" i="53"/>
  <c r="I138" i="53"/>
  <c r="H138" i="53"/>
  <c r="AI123" i="53"/>
  <c r="R123" i="53"/>
  <c r="AP123" i="53"/>
  <c r="Y123" i="53"/>
  <c r="AO123" i="53"/>
  <c r="X123" i="53"/>
  <c r="AE123" i="53"/>
  <c r="AM123" i="53"/>
  <c r="AD123" i="53"/>
  <c r="V123" i="53"/>
  <c r="AL123" i="53"/>
  <c r="U123" i="53"/>
  <c r="AB123" i="53"/>
  <c r="AJ123" i="53"/>
  <c r="AA123" i="53"/>
  <c r="S123" i="53"/>
  <c r="AI127" i="53"/>
  <c r="R127" i="53"/>
  <c r="AP127" i="53"/>
  <c r="Y127" i="53"/>
  <c r="AO127" i="53"/>
  <c r="X127" i="53"/>
  <c r="AE127" i="53"/>
  <c r="AM127" i="53"/>
  <c r="AD127" i="53"/>
  <c r="V127" i="53"/>
  <c r="AL127" i="53"/>
  <c r="U127" i="53"/>
  <c r="AB127" i="53"/>
  <c r="AJ127" i="53"/>
  <c r="AA127" i="53"/>
  <c r="S127" i="53"/>
  <c r="AI131" i="53"/>
  <c r="R131" i="53"/>
  <c r="AP131" i="53"/>
  <c r="Y131" i="53"/>
  <c r="AO131" i="53"/>
  <c r="X131" i="53"/>
  <c r="AE131" i="53"/>
  <c r="AM131" i="53"/>
  <c r="AD131" i="53"/>
  <c r="V131" i="53"/>
  <c r="AL131" i="53"/>
  <c r="U131" i="53"/>
  <c r="AB131" i="53"/>
  <c r="AJ131" i="53"/>
  <c r="AA131" i="53"/>
  <c r="S131" i="53"/>
  <c r="AI135" i="53"/>
  <c r="R135" i="53"/>
  <c r="AP135" i="53"/>
  <c r="Y135" i="53"/>
  <c r="AO135" i="53"/>
  <c r="X135" i="53"/>
  <c r="AE135" i="53"/>
  <c r="AM135" i="53"/>
  <c r="AD135" i="53"/>
  <c r="V135" i="53"/>
  <c r="AL135" i="53"/>
  <c r="U135" i="53"/>
  <c r="AB135" i="53"/>
  <c r="AJ135" i="53"/>
  <c r="AA135" i="53"/>
  <c r="S135" i="53"/>
  <c r="AI139" i="53"/>
  <c r="R139" i="53"/>
  <c r="AP139" i="53"/>
  <c r="Y139" i="53"/>
  <c r="AO139" i="53"/>
  <c r="X139" i="53"/>
  <c r="AE139" i="53"/>
  <c r="AM139" i="53"/>
  <c r="AD139" i="53"/>
  <c r="V139" i="53"/>
  <c r="AL139" i="53"/>
  <c r="U139" i="53"/>
  <c r="AB139" i="53"/>
  <c r="AJ139" i="53"/>
  <c r="AA139" i="53"/>
  <c r="S139" i="53"/>
  <c r="AJ143" i="53"/>
  <c r="AA143" i="53"/>
  <c r="S143" i="53"/>
  <c r="AI143" i="53"/>
  <c r="R143" i="53"/>
  <c r="AP143" i="53"/>
  <c r="Y143" i="53"/>
  <c r="AO143" i="53"/>
  <c r="X143" i="53"/>
  <c r="AM143" i="53"/>
  <c r="AL143" i="53"/>
  <c r="AE143" i="53"/>
  <c r="AD143" i="53"/>
  <c r="AB143" i="53"/>
  <c r="V143" i="53"/>
  <c r="U143" i="53"/>
  <c r="AJ147" i="53"/>
  <c r="AA147" i="53"/>
  <c r="S147" i="53"/>
  <c r="AI147" i="53"/>
  <c r="R147" i="53"/>
  <c r="AP147" i="53"/>
  <c r="Y147" i="53"/>
  <c r="AO147" i="53"/>
  <c r="X147" i="53"/>
  <c r="AE147" i="53"/>
  <c r="AM147" i="53"/>
  <c r="AD147" i="53"/>
  <c r="V147" i="53"/>
  <c r="AL147" i="53"/>
  <c r="U147" i="53"/>
  <c r="AB147" i="53"/>
  <c r="AJ151" i="53"/>
  <c r="AA151" i="53"/>
  <c r="S151" i="53"/>
  <c r="AI151" i="53"/>
  <c r="R151" i="53"/>
  <c r="AP151" i="53"/>
  <c r="Y151" i="53"/>
  <c r="AO151" i="53"/>
  <c r="X151" i="53"/>
  <c r="AE151" i="53"/>
  <c r="AM151" i="53"/>
  <c r="AD151" i="53"/>
  <c r="V151" i="53"/>
  <c r="AL151" i="53"/>
  <c r="U151" i="53"/>
  <c r="AB151" i="53"/>
  <c r="AJ155" i="53"/>
  <c r="AA155" i="53"/>
  <c r="S155" i="53"/>
  <c r="AI155" i="53"/>
  <c r="R155" i="53"/>
  <c r="AP155" i="53"/>
  <c r="Y155" i="53"/>
  <c r="AO155" i="53"/>
  <c r="X155" i="53"/>
  <c r="AE155" i="53"/>
  <c r="AM155" i="53"/>
  <c r="AD155" i="53"/>
  <c r="V155" i="53"/>
  <c r="AL155" i="53"/>
  <c r="U155" i="53"/>
  <c r="AB155" i="53"/>
  <c r="AJ159" i="53"/>
  <c r="AA159" i="53"/>
  <c r="S159" i="53"/>
  <c r="AI159" i="53"/>
  <c r="R159" i="53"/>
  <c r="AP159" i="53"/>
  <c r="Y159" i="53"/>
  <c r="AO159" i="53"/>
  <c r="X159" i="53"/>
  <c r="AE159" i="53"/>
  <c r="AM159" i="53"/>
  <c r="AD159" i="53"/>
  <c r="V159" i="53"/>
  <c r="AL159" i="53"/>
  <c r="U159" i="53"/>
  <c r="AB159" i="53"/>
  <c r="AI163" i="53"/>
  <c r="AP163" i="53"/>
  <c r="AO163" i="53"/>
  <c r="AE163" i="53"/>
  <c r="AM163" i="53"/>
  <c r="AD163" i="53"/>
  <c r="AL163" i="53"/>
  <c r="AJ163" i="53"/>
  <c r="AB163" i="53"/>
  <c r="S163" i="53"/>
  <c r="AA163" i="53"/>
  <c r="R163" i="53"/>
  <c r="Y163" i="53"/>
  <c r="X163" i="53"/>
  <c r="V163" i="53"/>
  <c r="U163" i="53"/>
  <c r="I150" i="53"/>
  <c r="H150" i="53"/>
  <c r="I158" i="53"/>
  <c r="H158" i="53"/>
  <c r="I166" i="53"/>
  <c r="H166" i="53"/>
  <c r="I174" i="53"/>
  <c r="H174" i="53"/>
  <c r="I182" i="53"/>
  <c r="H182" i="53"/>
  <c r="AI166" i="53"/>
  <c r="R166" i="53"/>
  <c r="AP166" i="53"/>
  <c r="Y166" i="53"/>
  <c r="AO166" i="53"/>
  <c r="X166" i="53"/>
  <c r="AE166" i="53"/>
  <c r="AM166" i="53"/>
  <c r="AD166" i="53"/>
  <c r="V166" i="53"/>
  <c r="AL166" i="53"/>
  <c r="U166" i="53"/>
  <c r="AB166" i="53"/>
  <c r="AJ166" i="53"/>
  <c r="AA166" i="53"/>
  <c r="S166" i="53"/>
  <c r="AI170" i="53"/>
  <c r="R170" i="53"/>
  <c r="AP170" i="53"/>
  <c r="Y170" i="53"/>
  <c r="AO170" i="53"/>
  <c r="X170" i="53"/>
  <c r="AE170" i="53"/>
  <c r="AM170" i="53"/>
  <c r="AD170" i="53"/>
  <c r="V170" i="53"/>
  <c r="AL170" i="53"/>
  <c r="U170" i="53"/>
  <c r="AB170" i="53"/>
  <c r="AJ170" i="53"/>
  <c r="AA170" i="53"/>
  <c r="S170" i="53"/>
  <c r="AI174" i="53"/>
  <c r="R174" i="53"/>
  <c r="AP174" i="53"/>
  <c r="Y174" i="53"/>
  <c r="AO174" i="53"/>
  <c r="X174" i="53"/>
  <c r="AE174" i="53"/>
  <c r="AM174" i="53"/>
  <c r="AD174" i="53"/>
  <c r="V174" i="53"/>
  <c r="AL174" i="53"/>
  <c r="U174" i="53"/>
  <c r="AB174" i="53"/>
  <c r="AJ174" i="53"/>
  <c r="AA174" i="53"/>
  <c r="S174" i="53"/>
  <c r="AI178" i="53"/>
  <c r="R178" i="53"/>
  <c r="AP178" i="53"/>
  <c r="Y178" i="53"/>
  <c r="AO178" i="53"/>
  <c r="X178" i="53"/>
  <c r="AE178" i="53"/>
  <c r="AM178" i="53"/>
  <c r="AD178" i="53"/>
  <c r="V178" i="53"/>
  <c r="AL178" i="53"/>
  <c r="U178" i="53"/>
  <c r="AB178" i="53"/>
  <c r="AJ178" i="53"/>
  <c r="AA178" i="53"/>
  <c r="S178" i="53"/>
  <c r="AI182" i="53"/>
  <c r="R182" i="53"/>
  <c r="AP182" i="53"/>
  <c r="Y182" i="53"/>
  <c r="AO182" i="53"/>
  <c r="X182" i="53"/>
  <c r="AE182" i="53"/>
  <c r="AM182" i="53"/>
  <c r="AD182" i="53"/>
  <c r="V182" i="53"/>
  <c r="AL182" i="53"/>
  <c r="U182" i="53"/>
  <c r="AB182" i="53"/>
  <c r="AJ182" i="53"/>
  <c r="AA182" i="53"/>
  <c r="S182" i="53"/>
  <c r="I187" i="53"/>
  <c r="H187" i="53"/>
  <c r="I195" i="53"/>
  <c r="H195" i="53"/>
  <c r="I203" i="53"/>
  <c r="H203" i="53"/>
  <c r="AJ8" i="53"/>
  <c r="AJ24" i="53"/>
  <c r="AA24" i="53"/>
  <c r="S24" i="53"/>
  <c r="AI24" i="53"/>
  <c r="R24" i="53"/>
  <c r="AP24" i="53"/>
  <c r="Y24" i="53"/>
  <c r="AO24" i="53"/>
  <c r="X24" i="53"/>
  <c r="AE24" i="53"/>
  <c r="AM24" i="53"/>
  <c r="AD24" i="53"/>
  <c r="V24" i="53"/>
  <c r="AL24" i="53"/>
  <c r="U24" i="53"/>
  <c r="AB24" i="53"/>
  <c r="I33" i="53"/>
  <c r="H33" i="53"/>
  <c r="AP11" i="53"/>
  <c r="Y11" i="53"/>
  <c r="V11" i="53"/>
  <c r="AO11" i="53"/>
  <c r="X11" i="53"/>
  <c r="AM11" i="53"/>
  <c r="AE11" i="53"/>
  <c r="AD11" i="53"/>
  <c r="AL11" i="53"/>
  <c r="U11" i="53"/>
  <c r="AB11" i="53"/>
  <c r="AJ11" i="53"/>
  <c r="AA11" i="53"/>
  <c r="S11" i="53"/>
  <c r="AI11" i="53"/>
  <c r="R11" i="53"/>
  <c r="AI35" i="53"/>
  <c r="AP35" i="53"/>
  <c r="Y35" i="53"/>
  <c r="AE35" i="53"/>
  <c r="V35" i="53"/>
  <c r="AD35" i="53"/>
  <c r="U35" i="53"/>
  <c r="AO35" i="53"/>
  <c r="AB35" i="53"/>
  <c r="S35" i="53"/>
  <c r="AM35" i="53"/>
  <c r="AA35" i="53"/>
  <c r="R35" i="53"/>
  <c r="AL35" i="53"/>
  <c r="AJ35" i="53"/>
  <c r="X35" i="53"/>
  <c r="I15" i="53"/>
  <c r="H15" i="53"/>
  <c r="H42" i="53"/>
  <c r="I42" i="53"/>
  <c r="I50" i="53"/>
  <c r="H50" i="53"/>
  <c r="AE58" i="53"/>
  <c r="AM58" i="53"/>
  <c r="AD58" i="53"/>
  <c r="V58" i="53"/>
  <c r="AL58" i="53"/>
  <c r="U58" i="53"/>
  <c r="AB58" i="53"/>
  <c r="AJ58" i="53"/>
  <c r="AA58" i="53"/>
  <c r="S58" i="53"/>
  <c r="AI58" i="53"/>
  <c r="R58" i="53"/>
  <c r="AP58" i="53"/>
  <c r="Y58" i="53"/>
  <c r="AO58" i="53"/>
  <c r="X58" i="53"/>
  <c r="AE62" i="53"/>
  <c r="AM62" i="53"/>
  <c r="AD62" i="53"/>
  <c r="V62" i="53"/>
  <c r="AL62" i="53"/>
  <c r="U62" i="53"/>
  <c r="AB62" i="53"/>
  <c r="AJ62" i="53"/>
  <c r="AA62" i="53"/>
  <c r="S62" i="53"/>
  <c r="AI62" i="53"/>
  <c r="R62" i="53"/>
  <c r="AP62" i="53"/>
  <c r="Y62" i="53"/>
  <c r="AO62" i="53"/>
  <c r="X62" i="53"/>
  <c r="AE66" i="53"/>
  <c r="AM66" i="53"/>
  <c r="AD66" i="53"/>
  <c r="V66" i="53"/>
  <c r="AL66" i="53"/>
  <c r="U66" i="53"/>
  <c r="AB66" i="53"/>
  <c r="AJ66" i="53"/>
  <c r="AA66" i="53"/>
  <c r="S66" i="53"/>
  <c r="AI66" i="53"/>
  <c r="R66" i="53"/>
  <c r="AP66" i="53"/>
  <c r="Y66" i="53"/>
  <c r="AO66" i="53"/>
  <c r="X66" i="53"/>
  <c r="AE70" i="53"/>
  <c r="AM70" i="53"/>
  <c r="AD70" i="53"/>
  <c r="V70" i="53"/>
  <c r="AL70" i="53"/>
  <c r="U70" i="53"/>
  <c r="AB70" i="53"/>
  <c r="AJ70" i="53"/>
  <c r="AA70" i="53"/>
  <c r="S70" i="53"/>
  <c r="AI70" i="53"/>
  <c r="R70" i="53"/>
  <c r="AP70" i="53"/>
  <c r="Y70" i="53"/>
  <c r="AO70" i="53"/>
  <c r="X70" i="53"/>
  <c r="AE74" i="53"/>
  <c r="AM74" i="53"/>
  <c r="AD74" i="53"/>
  <c r="V74" i="53"/>
  <c r="AL74" i="53"/>
  <c r="U74" i="53"/>
  <c r="AB74" i="53"/>
  <c r="AJ74" i="53"/>
  <c r="AA74" i="53"/>
  <c r="S74" i="53"/>
  <c r="AI74" i="53"/>
  <c r="R74" i="53"/>
  <c r="AP74" i="53"/>
  <c r="Y74" i="53"/>
  <c r="AO74" i="53"/>
  <c r="X74" i="53"/>
  <c r="AE78" i="53"/>
  <c r="AM78" i="53"/>
  <c r="AD78" i="53"/>
  <c r="V78" i="53"/>
  <c r="AL78" i="53"/>
  <c r="U78" i="53"/>
  <c r="AB78" i="53"/>
  <c r="AJ78" i="53"/>
  <c r="AA78" i="53"/>
  <c r="S78" i="53"/>
  <c r="AI78" i="53"/>
  <c r="R78" i="53"/>
  <c r="AP78" i="53"/>
  <c r="Y78" i="53"/>
  <c r="AO78" i="53"/>
  <c r="X78" i="53"/>
  <c r="I64" i="53"/>
  <c r="H64" i="53"/>
  <c r="I72" i="53"/>
  <c r="H72" i="53"/>
  <c r="AE79" i="53"/>
  <c r="AM79" i="53"/>
  <c r="AD79" i="53"/>
  <c r="V79" i="53"/>
  <c r="AL79" i="53"/>
  <c r="U79" i="53"/>
  <c r="AB79" i="53"/>
  <c r="AI79" i="53"/>
  <c r="R79" i="53"/>
  <c r="AP79" i="53"/>
  <c r="Y79" i="53"/>
  <c r="AO79" i="53"/>
  <c r="X79" i="53"/>
  <c r="AJ79" i="53"/>
  <c r="AA79" i="53"/>
  <c r="S79" i="53"/>
  <c r="AE83" i="53"/>
  <c r="AM83" i="53"/>
  <c r="AD83" i="53"/>
  <c r="V83" i="53"/>
  <c r="AL83" i="53"/>
  <c r="U83" i="53"/>
  <c r="AB83" i="53"/>
  <c r="AJ83" i="53"/>
  <c r="AA83" i="53"/>
  <c r="S83" i="53"/>
  <c r="AI83" i="53"/>
  <c r="R83" i="53"/>
  <c r="AP83" i="53"/>
  <c r="Y83" i="53"/>
  <c r="AO83" i="53"/>
  <c r="X83" i="53"/>
  <c r="AE87" i="53"/>
  <c r="AM87" i="53"/>
  <c r="AD87" i="53"/>
  <c r="V87" i="53"/>
  <c r="AL87" i="53"/>
  <c r="U87" i="53"/>
  <c r="AB87" i="53"/>
  <c r="AJ87" i="53"/>
  <c r="AA87" i="53"/>
  <c r="S87" i="53"/>
  <c r="AI87" i="53"/>
  <c r="R87" i="53"/>
  <c r="AP87" i="53"/>
  <c r="Y87" i="53"/>
  <c r="AO87" i="53"/>
  <c r="X87" i="53"/>
  <c r="AE91" i="53"/>
  <c r="AM91" i="53"/>
  <c r="AD91" i="53"/>
  <c r="V91" i="53"/>
  <c r="AL91" i="53"/>
  <c r="U91" i="53"/>
  <c r="AB91" i="53"/>
  <c r="AJ91" i="53"/>
  <c r="AA91" i="53"/>
  <c r="S91" i="53"/>
  <c r="AI91" i="53"/>
  <c r="R91" i="53"/>
  <c r="AP91" i="53"/>
  <c r="Y91" i="53"/>
  <c r="AO91" i="53"/>
  <c r="X91" i="53"/>
  <c r="AE95" i="53"/>
  <c r="AM95" i="53"/>
  <c r="AD95" i="53"/>
  <c r="V95" i="53"/>
  <c r="AL95" i="53"/>
  <c r="U95" i="53"/>
  <c r="AB95" i="53"/>
  <c r="AJ95" i="53"/>
  <c r="AA95" i="53"/>
  <c r="S95" i="53"/>
  <c r="AI95" i="53"/>
  <c r="R95" i="53"/>
  <c r="AP95" i="53"/>
  <c r="Y95" i="53"/>
  <c r="AO95" i="53"/>
  <c r="X95" i="53"/>
  <c r="AE99" i="53"/>
  <c r="AM99" i="53"/>
  <c r="AD99" i="53"/>
  <c r="V99" i="53"/>
  <c r="AL99" i="53"/>
  <c r="U99" i="53"/>
  <c r="AB99" i="53"/>
  <c r="AJ99" i="53"/>
  <c r="AA99" i="53"/>
  <c r="S99" i="53"/>
  <c r="AI99" i="53"/>
  <c r="R99" i="53"/>
  <c r="AP99" i="53"/>
  <c r="Y99" i="53"/>
  <c r="AO99" i="53"/>
  <c r="X99" i="53"/>
  <c r="I85" i="53"/>
  <c r="H85" i="53"/>
  <c r="I93" i="53"/>
  <c r="H93" i="53"/>
  <c r="I107" i="53"/>
  <c r="H107" i="53"/>
  <c r="I115" i="53"/>
  <c r="H115" i="53"/>
  <c r="I123" i="53"/>
  <c r="H123" i="53"/>
  <c r="I131" i="53"/>
  <c r="H131" i="53"/>
  <c r="I139" i="53"/>
  <c r="H139" i="53"/>
  <c r="I143" i="53"/>
  <c r="H143" i="53"/>
  <c r="I151" i="53"/>
  <c r="H151" i="53"/>
  <c r="I159" i="53"/>
  <c r="H159" i="53"/>
  <c r="I167" i="53"/>
  <c r="H167" i="53"/>
  <c r="I175" i="53"/>
  <c r="H175" i="53"/>
  <c r="I183" i="53"/>
  <c r="H183" i="53"/>
  <c r="I188" i="53"/>
  <c r="H188" i="53"/>
  <c r="I196" i="53"/>
  <c r="H196" i="53"/>
  <c r="I204" i="53"/>
  <c r="H204" i="53"/>
  <c r="AI188" i="53"/>
  <c r="R188" i="53"/>
  <c r="AP188" i="53"/>
  <c r="Y188" i="53"/>
  <c r="AO188" i="53"/>
  <c r="X188" i="53"/>
  <c r="AE188" i="53"/>
  <c r="AM188" i="53"/>
  <c r="AD188" i="53"/>
  <c r="V188" i="53"/>
  <c r="AL188" i="53"/>
  <c r="U188" i="53"/>
  <c r="AB188" i="53"/>
  <c r="AJ188" i="53"/>
  <c r="AA188" i="53"/>
  <c r="S188" i="53"/>
  <c r="AI192" i="53"/>
  <c r="R192" i="53"/>
  <c r="AP192" i="53"/>
  <c r="Y192" i="53"/>
  <c r="AO192" i="53"/>
  <c r="X192" i="53"/>
  <c r="AE192" i="53"/>
  <c r="AM192" i="53"/>
  <c r="AD192" i="53"/>
  <c r="V192" i="53"/>
  <c r="AL192" i="53"/>
  <c r="U192" i="53"/>
  <c r="AB192" i="53"/>
  <c r="AJ192" i="53"/>
  <c r="AA192" i="53"/>
  <c r="S192" i="53"/>
  <c r="AI196" i="53"/>
  <c r="R196" i="53"/>
  <c r="AP196" i="53"/>
  <c r="Y196" i="53"/>
  <c r="AO196" i="53"/>
  <c r="X196" i="53"/>
  <c r="AE196" i="53"/>
  <c r="AM196" i="53"/>
  <c r="AD196" i="53"/>
  <c r="V196" i="53"/>
  <c r="AL196" i="53"/>
  <c r="U196" i="53"/>
  <c r="AB196" i="53"/>
  <c r="AJ196" i="53"/>
  <c r="AA196" i="53"/>
  <c r="S196" i="53"/>
  <c r="AI200" i="53"/>
  <c r="R200" i="53"/>
  <c r="AP200" i="53"/>
  <c r="Y200" i="53"/>
  <c r="AO200" i="53"/>
  <c r="X200" i="53"/>
  <c r="AE200" i="53"/>
  <c r="AM200" i="53"/>
  <c r="AD200" i="53"/>
  <c r="V200" i="53"/>
  <c r="AL200" i="53"/>
  <c r="U200" i="53"/>
  <c r="AB200" i="53"/>
  <c r="AJ200" i="53"/>
  <c r="AA200" i="53"/>
  <c r="S200" i="53"/>
  <c r="AI204" i="53"/>
  <c r="R204" i="53"/>
  <c r="AP204" i="53"/>
  <c r="Y204" i="53"/>
  <c r="AO204" i="53"/>
  <c r="X204" i="53"/>
  <c r="AE204" i="53"/>
  <c r="AM204" i="53"/>
  <c r="AD204" i="53"/>
  <c r="V204" i="53"/>
  <c r="AL204" i="53"/>
  <c r="U204" i="53"/>
  <c r="AB204" i="53"/>
  <c r="AJ204" i="53"/>
  <c r="AA204" i="53"/>
  <c r="S204" i="53"/>
  <c r="I8" i="53"/>
  <c r="I6" i="53"/>
  <c r="I7" i="53"/>
  <c r="AB8" i="53"/>
  <c r="AB7" i="53"/>
  <c r="I23" i="53"/>
  <c r="H23" i="53"/>
  <c r="AP8" i="53"/>
  <c r="I31" i="53"/>
  <c r="H31" i="53"/>
  <c r="AL23" i="53"/>
  <c r="U23" i="53"/>
  <c r="AB23" i="53"/>
  <c r="AJ23" i="53"/>
  <c r="AA23" i="53"/>
  <c r="S23" i="53"/>
  <c r="AI23" i="53"/>
  <c r="R23" i="53"/>
  <c r="AP23" i="53"/>
  <c r="Y23" i="53"/>
  <c r="AO23" i="53"/>
  <c r="X23" i="53"/>
  <c r="AE23" i="53"/>
  <c r="AM23" i="53"/>
  <c r="AD23" i="53"/>
  <c r="V23" i="53"/>
  <c r="V8" i="53"/>
  <c r="AE31" i="53"/>
  <c r="AM31" i="53"/>
  <c r="AD31" i="53"/>
  <c r="V31" i="53"/>
  <c r="AL31" i="53"/>
  <c r="U31" i="53"/>
  <c r="AB31" i="53"/>
  <c r="AJ31" i="53"/>
  <c r="AA31" i="53"/>
  <c r="S31" i="53"/>
  <c r="AI31" i="53"/>
  <c r="R31" i="53"/>
  <c r="AP31" i="53"/>
  <c r="Y31" i="53"/>
  <c r="AO31" i="53"/>
  <c r="X31" i="53"/>
  <c r="I24" i="53"/>
  <c r="H24" i="53"/>
  <c r="AP14" i="53"/>
  <c r="Y14" i="53"/>
  <c r="V14" i="53"/>
  <c r="AO14" i="53"/>
  <c r="X14" i="53"/>
  <c r="AM14" i="53"/>
  <c r="AE14" i="53"/>
  <c r="AD14" i="53"/>
  <c r="AL14" i="53"/>
  <c r="U14" i="53"/>
  <c r="AB14" i="53"/>
  <c r="AJ14" i="53"/>
  <c r="AA14" i="53"/>
  <c r="S14" i="53"/>
  <c r="AI14" i="53"/>
  <c r="R14" i="53"/>
  <c r="S8" i="53"/>
  <c r="AI27" i="53"/>
  <c r="R27" i="53"/>
  <c r="AP27" i="53"/>
  <c r="Y27" i="53"/>
  <c r="AO27" i="53"/>
  <c r="X27" i="53"/>
  <c r="AE27" i="53"/>
  <c r="AM27" i="53"/>
  <c r="AD27" i="53"/>
  <c r="V27" i="53"/>
  <c r="AL27" i="53"/>
  <c r="U27" i="53"/>
  <c r="AB27" i="53"/>
  <c r="AJ27" i="53"/>
  <c r="AA27" i="53"/>
  <c r="S27" i="53"/>
  <c r="S6" i="53"/>
  <c r="H38" i="53"/>
  <c r="I38" i="53"/>
  <c r="I30" i="53"/>
  <c r="H30" i="53"/>
  <c r="AP6" i="53"/>
  <c r="AM7" i="53"/>
  <c r="I14" i="53"/>
  <c r="H14" i="53"/>
  <c r="Y6" i="53"/>
  <c r="AB36" i="53"/>
  <c r="AI36" i="53"/>
  <c r="R36" i="53"/>
  <c r="AP36" i="53"/>
  <c r="Y36" i="53"/>
  <c r="AO36" i="53"/>
  <c r="AE36" i="53"/>
  <c r="AM36" i="53"/>
  <c r="AD36" i="53"/>
  <c r="AL36" i="53"/>
  <c r="AJ36" i="53"/>
  <c r="AA36" i="53"/>
  <c r="X36" i="53"/>
  <c r="V36" i="53"/>
  <c r="U36" i="53"/>
  <c r="S36" i="53"/>
  <c r="AB40" i="53"/>
  <c r="AJ40" i="53"/>
  <c r="AA40" i="53"/>
  <c r="S40" i="53"/>
  <c r="AI40" i="53"/>
  <c r="R40" i="53"/>
  <c r="AP40" i="53"/>
  <c r="Y40" i="53"/>
  <c r="AO40" i="53"/>
  <c r="X40" i="53"/>
  <c r="AE40" i="53"/>
  <c r="AM40" i="53"/>
  <c r="AD40" i="53"/>
  <c r="V40" i="53"/>
  <c r="AL40" i="53"/>
  <c r="U40" i="53"/>
  <c r="AB44" i="53"/>
  <c r="AJ44" i="53"/>
  <c r="AA44" i="53"/>
  <c r="S44" i="53"/>
  <c r="AI44" i="53"/>
  <c r="R44" i="53"/>
  <c r="AP44" i="53"/>
  <c r="Y44" i="53"/>
  <c r="AO44" i="53"/>
  <c r="X44" i="53"/>
  <c r="AE44" i="53"/>
  <c r="AM44" i="53"/>
  <c r="AD44" i="53"/>
  <c r="V44" i="53"/>
  <c r="AL44" i="53"/>
  <c r="U44" i="53"/>
  <c r="AJ48" i="53"/>
  <c r="AA48" i="53"/>
  <c r="S48" i="53"/>
  <c r="AI48" i="53"/>
  <c r="R48" i="53"/>
  <c r="AP48" i="53"/>
  <c r="Y48" i="53"/>
  <c r="AO48" i="53"/>
  <c r="X48" i="53"/>
  <c r="AE48" i="53"/>
  <c r="AM48" i="53"/>
  <c r="AD48" i="53"/>
  <c r="V48" i="53"/>
  <c r="AL48" i="53"/>
  <c r="U48" i="53"/>
  <c r="AB48" i="53"/>
  <c r="AJ52" i="53"/>
  <c r="AA52" i="53"/>
  <c r="S52" i="53"/>
  <c r="AI52" i="53"/>
  <c r="R52" i="53"/>
  <c r="AP52" i="53"/>
  <c r="Y52" i="53"/>
  <c r="AO52" i="53"/>
  <c r="X52" i="53"/>
  <c r="AE52" i="53"/>
  <c r="AM52" i="53"/>
  <c r="AD52" i="53"/>
  <c r="V52" i="53"/>
  <c r="AL52" i="53"/>
  <c r="U52" i="53"/>
  <c r="AB52" i="53"/>
  <c r="AJ56" i="53"/>
  <c r="AA56" i="53"/>
  <c r="S56" i="53"/>
  <c r="AI56" i="53"/>
  <c r="R56" i="53"/>
  <c r="AP56" i="53"/>
  <c r="Y56" i="53"/>
  <c r="AO56" i="53"/>
  <c r="X56" i="53"/>
  <c r="AE56" i="53"/>
  <c r="AM56" i="53"/>
  <c r="AD56" i="53"/>
  <c r="V56" i="53"/>
  <c r="AL56" i="53"/>
  <c r="U56" i="53"/>
  <c r="AB56" i="53"/>
  <c r="H43" i="53"/>
  <c r="I43" i="53"/>
  <c r="I51" i="53"/>
  <c r="H51" i="53"/>
  <c r="I65" i="53"/>
  <c r="H65" i="53"/>
  <c r="I73" i="53"/>
  <c r="H73" i="53"/>
  <c r="I86" i="53"/>
  <c r="H86" i="53"/>
  <c r="I94" i="53"/>
  <c r="H94" i="53"/>
  <c r="AE101" i="53"/>
  <c r="AM101" i="53"/>
  <c r="AD101" i="53"/>
  <c r="V101" i="53"/>
  <c r="AL101" i="53"/>
  <c r="U101" i="53"/>
  <c r="AB101" i="53"/>
  <c r="AJ101" i="53"/>
  <c r="AA101" i="53"/>
  <c r="S101" i="53"/>
  <c r="AI101" i="53"/>
  <c r="R101" i="53"/>
  <c r="AP101" i="53"/>
  <c r="Y101" i="53"/>
  <c r="AO101" i="53"/>
  <c r="X101" i="53"/>
  <c r="AE105" i="53"/>
  <c r="AM105" i="53"/>
  <c r="AD105" i="53"/>
  <c r="V105" i="53"/>
  <c r="AL105" i="53"/>
  <c r="U105" i="53"/>
  <c r="AB105" i="53"/>
  <c r="AJ105" i="53"/>
  <c r="AA105" i="53"/>
  <c r="S105" i="53"/>
  <c r="AI105" i="53"/>
  <c r="R105" i="53"/>
  <c r="AP105" i="53"/>
  <c r="Y105" i="53"/>
  <c r="AO105" i="53"/>
  <c r="X105" i="53"/>
  <c r="AE109" i="53"/>
  <c r="AM109" i="53"/>
  <c r="AD109" i="53"/>
  <c r="V109" i="53"/>
  <c r="AL109" i="53"/>
  <c r="U109" i="53"/>
  <c r="AB109" i="53"/>
  <c r="AJ109" i="53"/>
  <c r="AA109" i="53"/>
  <c r="S109" i="53"/>
  <c r="AI109" i="53"/>
  <c r="R109" i="53"/>
  <c r="AP109" i="53"/>
  <c r="Y109" i="53"/>
  <c r="AO109" i="53"/>
  <c r="X109" i="53"/>
  <c r="AE113" i="53"/>
  <c r="AM113" i="53"/>
  <c r="AD113" i="53"/>
  <c r="V113" i="53"/>
  <c r="AL113" i="53"/>
  <c r="U113" i="53"/>
  <c r="AB113" i="53"/>
  <c r="AJ113" i="53"/>
  <c r="AA113" i="53"/>
  <c r="S113" i="53"/>
  <c r="AI113" i="53"/>
  <c r="R113" i="53"/>
  <c r="AP113" i="53"/>
  <c r="Y113" i="53"/>
  <c r="AO113" i="53"/>
  <c r="X113" i="53"/>
  <c r="AE117" i="53"/>
  <c r="AM117" i="53"/>
  <c r="AD117" i="53"/>
  <c r="V117" i="53"/>
  <c r="AL117" i="53"/>
  <c r="U117" i="53"/>
  <c r="AB117" i="53"/>
  <c r="AJ117" i="53"/>
  <c r="AA117" i="53"/>
  <c r="S117" i="53"/>
  <c r="AI117" i="53"/>
  <c r="R117" i="53"/>
  <c r="AP117" i="53"/>
  <c r="Y117" i="53"/>
  <c r="AO117" i="53"/>
  <c r="X117" i="53"/>
  <c r="AI121" i="53"/>
  <c r="AP121" i="53"/>
  <c r="AO121" i="53"/>
  <c r="AM121" i="53"/>
  <c r="AL121" i="53"/>
  <c r="AJ121" i="53"/>
  <c r="AE121" i="53"/>
  <c r="AD121" i="53"/>
  <c r="V121" i="53"/>
  <c r="U121" i="53"/>
  <c r="AB121" i="53"/>
  <c r="AA121" i="53"/>
  <c r="S121" i="53"/>
  <c r="R121" i="53"/>
  <c r="Y121" i="53"/>
  <c r="X121" i="53"/>
  <c r="I108" i="53"/>
  <c r="H108" i="53"/>
  <c r="I116" i="53"/>
  <c r="H116" i="53"/>
  <c r="I124" i="53"/>
  <c r="H124" i="53"/>
  <c r="I132" i="53"/>
  <c r="H132" i="53"/>
  <c r="I140" i="53"/>
  <c r="H140" i="53"/>
  <c r="AI124" i="53"/>
  <c r="R124" i="53"/>
  <c r="AP124" i="53"/>
  <c r="Y124" i="53"/>
  <c r="AO124" i="53"/>
  <c r="X124" i="53"/>
  <c r="AE124" i="53"/>
  <c r="AM124" i="53"/>
  <c r="AD124" i="53"/>
  <c r="V124" i="53"/>
  <c r="AL124" i="53"/>
  <c r="U124" i="53"/>
  <c r="AB124" i="53"/>
  <c r="AJ124" i="53"/>
  <c r="AA124" i="53"/>
  <c r="S124" i="53"/>
  <c r="AI128" i="53"/>
  <c r="R128" i="53"/>
  <c r="AP128" i="53"/>
  <c r="Y128" i="53"/>
  <c r="AO128" i="53"/>
  <c r="X128" i="53"/>
  <c r="AE128" i="53"/>
  <c r="AM128" i="53"/>
  <c r="AD128" i="53"/>
  <c r="V128" i="53"/>
  <c r="AL128" i="53"/>
  <c r="U128" i="53"/>
  <c r="AB128" i="53"/>
  <c r="AJ128" i="53"/>
  <c r="AA128" i="53"/>
  <c r="S128" i="53"/>
  <c r="AI132" i="53"/>
  <c r="R132" i="53"/>
  <c r="AP132" i="53"/>
  <c r="Y132" i="53"/>
  <c r="AO132" i="53"/>
  <c r="X132" i="53"/>
  <c r="AE132" i="53"/>
  <c r="AM132" i="53"/>
  <c r="AD132" i="53"/>
  <c r="V132" i="53"/>
  <c r="AL132" i="53"/>
  <c r="U132" i="53"/>
  <c r="AB132" i="53"/>
  <c r="AJ132" i="53"/>
  <c r="AA132" i="53"/>
  <c r="S132" i="53"/>
  <c r="AI136" i="53"/>
  <c r="R136" i="53"/>
  <c r="AP136" i="53"/>
  <c r="Y136" i="53"/>
  <c r="AO136" i="53"/>
  <c r="X136" i="53"/>
  <c r="AE136" i="53"/>
  <c r="AM136" i="53"/>
  <c r="AD136" i="53"/>
  <c r="V136" i="53"/>
  <c r="AL136" i="53"/>
  <c r="U136" i="53"/>
  <c r="AB136" i="53"/>
  <c r="AJ136" i="53"/>
  <c r="AA136" i="53"/>
  <c r="S136" i="53"/>
  <c r="AI140" i="53"/>
  <c r="R140" i="53"/>
  <c r="AP140" i="53"/>
  <c r="Y140" i="53"/>
  <c r="AO140" i="53"/>
  <c r="X140" i="53"/>
  <c r="AE140" i="53"/>
  <c r="AM140" i="53"/>
  <c r="AD140" i="53"/>
  <c r="V140" i="53"/>
  <c r="AL140" i="53"/>
  <c r="U140" i="53"/>
  <c r="AB140" i="53"/>
  <c r="AJ140" i="53"/>
  <c r="AA140" i="53"/>
  <c r="S140" i="53"/>
  <c r="AJ144" i="53"/>
  <c r="AA144" i="53"/>
  <c r="S144" i="53"/>
  <c r="AI144" i="53"/>
  <c r="R144" i="53"/>
  <c r="AP144" i="53"/>
  <c r="Y144" i="53"/>
  <c r="AO144" i="53"/>
  <c r="X144" i="53"/>
  <c r="AE144" i="53"/>
  <c r="AM144" i="53"/>
  <c r="AD144" i="53"/>
  <c r="V144" i="53"/>
  <c r="AL144" i="53"/>
  <c r="U144" i="53"/>
  <c r="AB144" i="53"/>
  <c r="AJ148" i="53"/>
  <c r="AA148" i="53"/>
  <c r="S148" i="53"/>
  <c r="AI148" i="53"/>
  <c r="R148" i="53"/>
  <c r="AP148" i="53"/>
  <c r="Y148" i="53"/>
  <c r="AO148" i="53"/>
  <c r="X148" i="53"/>
  <c r="AE148" i="53"/>
  <c r="AM148" i="53"/>
  <c r="AD148" i="53"/>
  <c r="V148" i="53"/>
  <c r="AL148" i="53"/>
  <c r="U148" i="53"/>
  <c r="AB148" i="53"/>
  <c r="AJ152" i="53"/>
  <c r="AA152" i="53"/>
  <c r="S152" i="53"/>
  <c r="AI152" i="53"/>
  <c r="R152" i="53"/>
  <c r="AP152" i="53"/>
  <c r="Y152" i="53"/>
  <c r="AO152" i="53"/>
  <c r="X152" i="53"/>
  <c r="AE152" i="53"/>
  <c r="AM152" i="53"/>
  <c r="AD152" i="53"/>
  <c r="V152" i="53"/>
  <c r="AL152" i="53"/>
  <c r="U152" i="53"/>
  <c r="AB152" i="53"/>
  <c r="AJ156" i="53"/>
  <c r="AA156" i="53"/>
  <c r="S156" i="53"/>
  <c r="AI156" i="53"/>
  <c r="R156" i="53"/>
  <c r="AP156" i="53"/>
  <c r="Y156" i="53"/>
  <c r="AO156" i="53"/>
  <c r="X156" i="53"/>
  <c r="AE156" i="53"/>
  <c r="AM156" i="53"/>
  <c r="AD156" i="53"/>
  <c r="V156" i="53"/>
  <c r="AL156" i="53"/>
  <c r="U156" i="53"/>
  <c r="AB156" i="53"/>
  <c r="AJ160" i="53"/>
  <c r="AA160" i="53"/>
  <c r="S160" i="53"/>
  <c r="AI160" i="53"/>
  <c r="R160" i="53"/>
  <c r="AP160" i="53"/>
  <c r="Y160" i="53"/>
  <c r="AO160" i="53"/>
  <c r="X160" i="53"/>
  <c r="AE160" i="53"/>
  <c r="AM160" i="53"/>
  <c r="AD160" i="53"/>
  <c r="V160" i="53"/>
  <c r="AL160" i="53"/>
  <c r="U160" i="53"/>
  <c r="AB160" i="53"/>
  <c r="I144" i="53"/>
  <c r="H144" i="53"/>
  <c r="I152" i="53"/>
  <c r="H152" i="53"/>
  <c r="I160" i="53"/>
  <c r="H160" i="53"/>
  <c r="I168" i="53"/>
  <c r="H168" i="53"/>
  <c r="I176" i="53"/>
  <c r="H176" i="53"/>
  <c r="I184" i="53"/>
  <c r="H184" i="53"/>
  <c r="AI167" i="53"/>
  <c r="R167" i="53"/>
  <c r="AP167" i="53"/>
  <c r="Y167" i="53"/>
  <c r="AO167" i="53"/>
  <c r="X167" i="53"/>
  <c r="AE167" i="53"/>
  <c r="AM167" i="53"/>
  <c r="AD167" i="53"/>
  <c r="V167" i="53"/>
  <c r="AL167" i="53"/>
  <c r="U167" i="53"/>
  <c r="AB167" i="53"/>
  <c r="AJ167" i="53"/>
  <c r="AA167" i="53"/>
  <c r="S167" i="53"/>
  <c r="AI171" i="53"/>
  <c r="R171" i="53"/>
  <c r="AP171" i="53"/>
  <c r="Y171" i="53"/>
  <c r="AO171" i="53"/>
  <c r="X171" i="53"/>
  <c r="AE171" i="53"/>
  <c r="AM171" i="53"/>
  <c r="AD171" i="53"/>
  <c r="V171" i="53"/>
  <c r="AL171" i="53"/>
  <c r="U171" i="53"/>
  <c r="AB171" i="53"/>
  <c r="AJ171" i="53"/>
  <c r="AA171" i="53"/>
  <c r="S171" i="53"/>
  <c r="AI175" i="53"/>
  <c r="R175" i="53"/>
  <c r="AP175" i="53"/>
  <c r="Y175" i="53"/>
  <c r="AO175" i="53"/>
  <c r="X175" i="53"/>
  <c r="AE175" i="53"/>
  <c r="AM175" i="53"/>
  <c r="AD175" i="53"/>
  <c r="V175" i="53"/>
  <c r="AL175" i="53"/>
  <c r="U175" i="53"/>
  <c r="AB175" i="53"/>
  <c r="AJ175" i="53"/>
  <c r="AA175" i="53"/>
  <c r="S175" i="53"/>
  <c r="AI179" i="53"/>
  <c r="R179" i="53"/>
  <c r="AP179" i="53"/>
  <c r="Y179" i="53"/>
  <c r="AO179" i="53"/>
  <c r="X179" i="53"/>
  <c r="AE179" i="53"/>
  <c r="AM179" i="53"/>
  <c r="AD179" i="53"/>
  <c r="V179" i="53"/>
  <c r="AL179" i="53"/>
  <c r="U179" i="53"/>
  <c r="AB179" i="53"/>
  <c r="AJ179" i="53"/>
  <c r="AA179" i="53"/>
  <c r="S179" i="53"/>
  <c r="AI183" i="53"/>
  <c r="R183" i="53"/>
  <c r="AP183" i="53"/>
  <c r="Y183" i="53"/>
  <c r="AO183" i="53"/>
  <c r="X183" i="53"/>
  <c r="AE183" i="53"/>
  <c r="AM183" i="53"/>
  <c r="AD183" i="53"/>
  <c r="V183" i="53"/>
  <c r="AL183" i="53"/>
  <c r="U183" i="53"/>
  <c r="AB183" i="53"/>
  <c r="AJ183" i="53"/>
  <c r="AA183" i="53"/>
  <c r="S183" i="53"/>
  <c r="I189" i="53"/>
  <c r="H189" i="53"/>
  <c r="I197" i="53"/>
  <c r="H197" i="53"/>
  <c r="I205" i="53"/>
  <c r="H205" i="53"/>
  <c r="I20" i="53"/>
  <c r="H20" i="53"/>
  <c r="I34" i="53"/>
  <c r="H34" i="53"/>
  <c r="I32" i="53"/>
  <c r="H32" i="53"/>
  <c r="H19" i="53"/>
  <c r="I19" i="53"/>
  <c r="H36" i="53"/>
  <c r="I36" i="53"/>
  <c r="AJ22" i="53"/>
  <c r="AA22" i="53"/>
  <c r="S22" i="53"/>
  <c r="AI22" i="53"/>
  <c r="R22" i="53"/>
  <c r="AP22" i="53"/>
  <c r="Y22" i="53"/>
  <c r="AO22" i="53"/>
  <c r="X22" i="53"/>
  <c r="AE22" i="53"/>
  <c r="AM22" i="53"/>
  <c r="AD22" i="53"/>
  <c r="V22" i="53"/>
  <c r="AL22" i="53"/>
  <c r="U22" i="53"/>
  <c r="AB22" i="53"/>
  <c r="Y8" i="53"/>
  <c r="I29" i="53"/>
  <c r="H29" i="53"/>
  <c r="AL18" i="53"/>
  <c r="U18" i="53"/>
  <c r="AB18" i="53"/>
  <c r="AJ18" i="53"/>
  <c r="AA18" i="53"/>
  <c r="S18" i="53"/>
  <c r="AI18" i="53"/>
  <c r="R18" i="53"/>
  <c r="AP18" i="53"/>
  <c r="Y18" i="53"/>
  <c r="AO18" i="53"/>
  <c r="X18" i="53"/>
  <c r="AE18" i="53"/>
  <c r="AM18" i="53"/>
  <c r="AD18" i="53"/>
  <c r="V18" i="53"/>
  <c r="AE34" i="53"/>
  <c r="AM34" i="53"/>
  <c r="AD34" i="53"/>
  <c r="V34" i="53"/>
  <c r="AL34" i="53"/>
  <c r="U34" i="53"/>
  <c r="AB34" i="53"/>
  <c r="AJ34" i="53"/>
  <c r="AA34" i="53"/>
  <c r="S34" i="53"/>
  <c r="AI34" i="53"/>
  <c r="R34" i="53"/>
  <c r="AP34" i="53"/>
  <c r="Y34" i="53"/>
  <c r="AO34" i="53"/>
  <c r="X34" i="53"/>
  <c r="AE30" i="53"/>
  <c r="AM30" i="53"/>
  <c r="AD30" i="53"/>
  <c r="V30" i="53"/>
  <c r="AL30" i="53"/>
  <c r="U30" i="53"/>
  <c r="AB30" i="53"/>
  <c r="AJ30" i="53"/>
  <c r="AA30" i="53"/>
  <c r="S30" i="53"/>
  <c r="AI30" i="53"/>
  <c r="R30" i="53"/>
  <c r="AP30" i="53"/>
  <c r="Y30" i="53"/>
  <c r="AO30" i="53"/>
  <c r="X30" i="53"/>
  <c r="I13" i="53"/>
  <c r="H13" i="53"/>
  <c r="H37" i="53"/>
  <c r="I37" i="53"/>
  <c r="H44" i="53"/>
  <c r="I44" i="53"/>
  <c r="I52" i="53"/>
  <c r="H52" i="53"/>
  <c r="AE59" i="53"/>
  <c r="AM59" i="53"/>
  <c r="AD59" i="53"/>
  <c r="V59" i="53"/>
  <c r="AL59" i="53"/>
  <c r="U59" i="53"/>
  <c r="AB59" i="53"/>
  <c r="AJ59" i="53"/>
  <c r="AA59" i="53"/>
  <c r="S59" i="53"/>
  <c r="AI59" i="53"/>
  <c r="R59" i="53"/>
  <c r="AP59" i="53"/>
  <c r="Y59" i="53"/>
  <c r="AO59" i="53"/>
  <c r="X59" i="53"/>
  <c r="AE63" i="53"/>
  <c r="AM63" i="53"/>
  <c r="AD63" i="53"/>
  <c r="V63" i="53"/>
  <c r="AL63" i="53"/>
  <c r="U63" i="53"/>
  <c r="AB63" i="53"/>
  <c r="AJ63" i="53"/>
  <c r="AA63" i="53"/>
  <c r="S63" i="53"/>
  <c r="AI63" i="53"/>
  <c r="R63" i="53"/>
  <c r="AP63" i="53"/>
  <c r="Y63" i="53"/>
  <c r="AO63" i="53"/>
  <c r="X63" i="53"/>
  <c r="AE67" i="53"/>
  <c r="AM67" i="53"/>
  <c r="AD67" i="53"/>
  <c r="V67" i="53"/>
  <c r="AL67" i="53"/>
  <c r="U67" i="53"/>
  <c r="AB67" i="53"/>
  <c r="AJ67" i="53"/>
  <c r="AA67" i="53"/>
  <c r="S67" i="53"/>
  <c r="AI67" i="53"/>
  <c r="R67" i="53"/>
  <c r="AP67" i="53"/>
  <c r="Y67" i="53"/>
  <c r="AO67" i="53"/>
  <c r="X67" i="53"/>
  <c r="AE71" i="53"/>
  <c r="AM71" i="53"/>
  <c r="AD71" i="53"/>
  <c r="V71" i="53"/>
  <c r="AL71" i="53"/>
  <c r="U71" i="53"/>
  <c r="AB71" i="53"/>
  <c r="AJ71" i="53"/>
  <c r="AA71" i="53"/>
  <c r="S71" i="53"/>
  <c r="AI71" i="53"/>
  <c r="R71" i="53"/>
  <c r="AP71" i="53"/>
  <c r="Y71" i="53"/>
  <c r="AO71" i="53"/>
  <c r="X71" i="53"/>
  <c r="AE75" i="53"/>
  <c r="AM75" i="53"/>
  <c r="AD75" i="53"/>
  <c r="V75" i="53"/>
  <c r="AL75" i="53"/>
  <c r="U75" i="53"/>
  <c r="AB75" i="53"/>
  <c r="AJ75" i="53"/>
  <c r="AA75" i="53"/>
  <c r="S75" i="53"/>
  <c r="AI75" i="53"/>
  <c r="R75" i="53"/>
  <c r="AP75" i="53"/>
  <c r="Y75" i="53"/>
  <c r="AO75" i="53"/>
  <c r="X75" i="53"/>
  <c r="I58" i="53"/>
  <c r="H58" i="53"/>
  <c r="I66" i="53"/>
  <c r="H66" i="53"/>
  <c r="I74" i="53"/>
  <c r="H74" i="53"/>
  <c r="AE80" i="53"/>
  <c r="AM80" i="53"/>
  <c r="AD80" i="53"/>
  <c r="V80" i="53"/>
  <c r="AL80" i="53"/>
  <c r="U80" i="53"/>
  <c r="AB80" i="53"/>
  <c r="AJ80" i="53"/>
  <c r="AA80" i="53"/>
  <c r="S80" i="53"/>
  <c r="AI80" i="53"/>
  <c r="R80" i="53"/>
  <c r="AP80" i="53"/>
  <c r="Y80" i="53"/>
  <c r="AO80" i="53"/>
  <c r="X80" i="53"/>
  <c r="AE84" i="53"/>
  <c r="AM84" i="53"/>
  <c r="AD84" i="53"/>
  <c r="V84" i="53"/>
  <c r="AL84" i="53"/>
  <c r="U84" i="53"/>
  <c r="AB84" i="53"/>
  <c r="AJ84" i="53"/>
  <c r="AA84" i="53"/>
  <c r="S84" i="53"/>
  <c r="AI84" i="53"/>
  <c r="R84" i="53"/>
  <c r="AP84" i="53"/>
  <c r="Y84" i="53"/>
  <c r="AO84" i="53"/>
  <c r="X84" i="53"/>
  <c r="AE88" i="53"/>
  <c r="AM88" i="53"/>
  <c r="AD88" i="53"/>
  <c r="V88" i="53"/>
  <c r="AL88" i="53"/>
  <c r="U88" i="53"/>
  <c r="AB88" i="53"/>
  <c r="AJ88" i="53"/>
  <c r="AA88" i="53"/>
  <c r="S88" i="53"/>
  <c r="AI88" i="53"/>
  <c r="R88" i="53"/>
  <c r="AP88" i="53"/>
  <c r="Y88" i="53"/>
  <c r="AO88" i="53"/>
  <c r="X88" i="53"/>
  <c r="AE92" i="53"/>
  <c r="AM92" i="53"/>
  <c r="AD92" i="53"/>
  <c r="V92" i="53"/>
  <c r="AL92" i="53"/>
  <c r="U92" i="53"/>
  <c r="AB92" i="53"/>
  <c r="AJ92" i="53"/>
  <c r="AA92" i="53"/>
  <c r="S92" i="53"/>
  <c r="AI92" i="53"/>
  <c r="R92" i="53"/>
  <c r="AP92" i="53"/>
  <c r="Y92" i="53"/>
  <c r="AO92" i="53"/>
  <c r="X92" i="53"/>
  <c r="AE96" i="53"/>
  <c r="AM96" i="53"/>
  <c r="AD96" i="53"/>
  <c r="V96" i="53"/>
  <c r="AL96" i="53"/>
  <c r="U96" i="53"/>
  <c r="AB96" i="53"/>
  <c r="AJ96" i="53"/>
  <c r="AA96" i="53"/>
  <c r="S96" i="53"/>
  <c r="AI96" i="53"/>
  <c r="R96" i="53"/>
  <c r="AP96" i="53"/>
  <c r="Y96" i="53"/>
  <c r="AO96" i="53"/>
  <c r="X96" i="53"/>
  <c r="AE100" i="53"/>
  <c r="AM100" i="53"/>
  <c r="AD100" i="53"/>
  <c r="V100" i="53"/>
  <c r="AL100" i="53"/>
  <c r="U100" i="53"/>
  <c r="AB100" i="53"/>
  <c r="AJ100" i="53"/>
  <c r="AA100" i="53"/>
  <c r="AP100" i="53"/>
  <c r="Y100" i="53"/>
  <c r="AO100" i="53"/>
  <c r="AI100" i="53"/>
  <c r="X100" i="53"/>
  <c r="S100" i="53"/>
  <c r="R100" i="53"/>
  <c r="I87" i="53"/>
  <c r="H87" i="53"/>
  <c r="I95" i="53"/>
  <c r="H95" i="53"/>
  <c r="I101" i="53"/>
  <c r="H101" i="53"/>
  <c r="I109" i="53"/>
  <c r="H109" i="53"/>
  <c r="I117" i="53"/>
  <c r="H117" i="53"/>
  <c r="I125" i="53"/>
  <c r="H125" i="53"/>
  <c r="I133" i="53"/>
  <c r="H133" i="53"/>
  <c r="I141" i="53"/>
  <c r="H141" i="53"/>
  <c r="I145" i="53"/>
  <c r="H145" i="53"/>
  <c r="I153" i="53"/>
  <c r="H153" i="53"/>
  <c r="I161" i="53"/>
  <c r="H161" i="53"/>
  <c r="I169" i="53"/>
  <c r="H169" i="53"/>
  <c r="I177" i="53"/>
  <c r="H177" i="53"/>
  <c r="I190" i="53"/>
  <c r="H190" i="53"/>
  <c r="I198" i="53"/>
  <c r="H198" i="53"/>
  <c r="AI185" i="53"/>
  <c r="R185" i="53"/>
  <c r="AP185" i="53"/>
  <c r="Y185" i="53"/>
  <c r="AO185" i="53"/>
  <c r="X185" i="53"/>
  <c r="AE185" i="53"/>
  <c r="AM185" i="53"/>
  <c r="AD185" i="53"/>
  <c r="V185" i="53"/>
  <c r="AL185" i="53"/>
  <c r="U185" i="53"/>
  <c r="AB185" i="53"/>
  <c r="AJ185" i="53"/>
  <c r="AA185" i="53"/>
  <c r="S185" i="53"/>
  <c r="AI189" i="53"/>
  <c r="R189" i="53"/>
  <c r="AP189" i="53"/>
  <c r="Y189" i="53"/>
  <c r="AO189" i="53"/>
  <c r="X189" i="53"/>
  <c r="AE189" i="53"/>
  <c r="AM189" i="53"/>
  <c r="AD189" i="53"/>
  <c r="V189" i="53"/>
  <c r="AL189" i="53"/>
  <c r="U189" i="53"/>
  <c r="AB189" i="53"/>
  <c r="AJ189" i="53"/>
  <c r="AA189" i="53"/>
  <c r="S189" i="53"/>
  <c r="AI193" i="53"/>
  <c r="R193" i="53"/>
  <c r="AP193" i="53"/>
  <c r="Y193" i="53"/>
  <c r="AO193" i="53"/>
  <c r="X193" i="53"/>
  <c r="AE193" i="53"/>
  <c r="AM193" i="53"/>
  <c r="AD193" i="53"/>
  <c r="V193" i="53"/>
  <c r="AL193" i="53"/>
  <c r="U193" i="53"/>
  <c r="AB193" i="53"/>
  <c r="AJ193" i="53"/>
  <c r="AA193" i="53"/>
  <c r="S193" i="53"/>
  <c r="AI197" i="53"/>
  <c r="R197" i="53"/>
  <c r="AP197" i="53"/>
  <c r="Y197" i="53"/>
  <c r="AO197" i="53"/>
  <c r="X197" i="53"/>
  <c r="AE197" i="53"/>
  <c r="AM197" i="53"/>
  <c r="AD197" i="53"/>
  <c r="V197" i="53"/>
  <c r="AL197" i="53"/>
  <c r="U197" i="53"/>
  <c r="AB197" i="53"/>
  <c r="AJ197" i="53"/>
  <c r="AA197" i="53"/>
  <c r="S197" i="53"/>
  <c r="AI201" i="53"/>
  <c r="R201" i="53"/>
  <c r="AP201" i="53"/>
  <c r="Y201" i="53"/>
  <c r="AO201" i="53"/>
  <c r="X201" i="53"/>
  <c r="AE201" i="53"/>
  <c r="AM201" i="53"/>
  <c r="AD201" i="53"/>
  <c r="V201" i="53"/>
  <c r="AL201" i="53"/>
  <c r="U201" i="53"/>
  <c r="AB201" i="53"/>
  <c r="AJ201" i="53"/>
  <c r="AA201" i="53"/>
  <c r="S201" i="53"/>
  <c r="AI205" i="53"/>
  <c r="R205" i="53"/>
  <c r="AP205" i="53"/>
  <c r="Y205" i="53"/>
  <c r="AO205" i="53"/>
  <c r="X205" i="53"/>
  <c r="AE205" i="53"/>
  <c r="AM205" i="53"/>
  <c r="AD205" i="53"/>
  <c r="V205" i="53"/>
  <c r="AL205" i="53"/>
  <c r="U205" i="53"/>
  <c r="AB205" i="53"/>
  <c r="AJ205" i="53"/>
  <c r="AA205" i="53"/>
  <c r="S205" i="53"/>
  <c r="AP15" i="53"/>
  <c r="Y15" i="53"/>
  <c r="AD15" i="53"/>
  <c r="AO15" i="53"/>
  <c r="X15" i="53"/>
  <c r="AM15" i="53"/>
  <c r="AE15" i="53"/>
  <c r="V15" i="53"/>
  <c r="AL15" i="53"/>
  <c r="U15" i="53"/>
  <c r="AB15" i="53"/>
  <c r="AJ15" i="53"/>
  <c r="AA15" i="53"/>
  <c r="S15" i="53"/>
  <c r="AI15" i="53"/>
  <c r="R15" i="53"/>
  <c r="AI28" i="53"/>
  <c r="R28" i="53"/>
  <c r="AP28" i="53"/>
  <c r="Y28" i="53"/>
  <c r="AO28" i="53"/>
  <c r="X28" i="53"/>
  <c r="AE28" i="53"/>
  <c r="AM28" i="53"/>
  <c r="AD28" i="53"/>
  <c r="V28" i="53"/>
  <c r="AL28" i="53"/>
  <c r="U28" i="53"/>
  <c r="AB28" i="53"/>
  <c r="AJ28" i="53"/>
  <c r="AA28" i="53"/>
  <c r="S28" i="53"/>
  <c r="I18" i="53"/>
  <c r="H18" i="53"/>
  <c r="I22" i="53"/>
  <c r="H22" i="53"/>
  <c r="AP13" i="53"/>
  <c r="Y13" i="53"/>
  <c r="AD13" i="53"/>
  <c r="AO13" i="53"/>
  <c r="X13" i="53"/>
  <c r="AE13" i="53"/>
  <c r="AM13" i="53"/>
  <c r="V13" i="53"/>
  <c r="AL13" i="53"/>
  <c r="U13" i="53"/>
  <c r="AB13" i="53"/>
  <c r="AJ13" i="53"/>
  <c r="AA13" i="53"/>
  <c r="S13" i="53"/>
  <c r="AI13" i="53"/>
  <c r="R13" i="53"/>
  <c r="S7" i="53"/>
  <c r="I26" i="53"/>
  <c r="H26" i="53"/>
  <c r="AP7" i="53"/>
  <c r="AB19" i="53"/>
  <c r="AJ19" i="53"/>
  <c r="AA19" i="53"/>
  <c r="S19" i="53"/>
  <c r="AI19" i="53"/>
  <c r="R19" i="53"/>
  <c r="AP19" i="53"/>
  <c r="Y19" i="53"/>
  <c r="AO19" i="53"/>
  <c r="X19" i="53"/>
  <c r="AE19" i="53"/>
  <c r="AM19" i="53"/>
  <c r="AD19" i="53"/>
  <c r="V19" i="53"/>
  <c r="AL19" i="53"/>
  <c r="U19" i="53"/>
  <c r="I17" i="53"/>
  <c r="H17" i="53"/>
  <c r="I16" i="53"/>
  <c r="H16" i="53"/>
  <c r="V7" i="53"/>
  <c r="I12" i="53"/>
  <c r="H12" i="53"/>
  <c r="AB37" i="53"/>
  <c r="AI37" i="53"/>
  <c r="R37" i="53"/>
  <c r="AP37" i="53"/>
  <c r="Y37" i="53"/>
  <c r="AO37" i="53"/>
  <c r="X37" i="53"/>
  <c r="AE37" i="53"/>
  <c r="AM37" i="53"/>
  <c r="AD37" i="53"/>
  <c r="V37" i="53"/>
  <c r="AL37" i="53"/>
  <c r="U37" i="53"/>
  <c r="AJ37" i="53"/>
  <c r="AA37" i="53"/>
  <c r="S37" i="53"/>
  <c r="AB41" i="53"/>
  <c r="AJ41" i="53"/>
  <c r="AA41" i="53"/>
  <c r="S41" i="53"/>
  <c r="AI41" i="53"/>
  <c r="R41" i="53"/>
  <c r="AP41" i="53"/>
  <c r="Y41" i="53"/>
  <c r="AO41" i="53"/>
  <c r="X41" i="53"/>
  <c r="AE41" i="53"/>
  <c r="AM41" i="53"/>
  <c r="AD41" i="53"/>
  <c r="V41" i="53"/>
  <c r="AL41" i="53"/>
  <c r="U41" i="53"/>
  <c r="AJ45" i="53"/>
  <c r="AA45" i="53"/>
  <c r="S45" i="53"/>
  <c r="AI45" i="53"/>
  <c r="R45" i="53"/>
  <c r="AP45" i="53"/>
  <c r="Y45" i="53"/>
  <c r="AO45" i="53"/>
  <c r="X45" i="53"/>
  <c r="AE45" i="53"/>
  <c r="AM45" i="53"/>
  <c r="AD45" i="53"/>
  <c r="V45" i="53"/>
  <c r="AL45" i="53"/>
  <c r="U45" i="53"/>
  <c r="AB45" i="53"/>
  <c r="AJ49" i="53"/>
  <c r="AA49" i="53"/>
  <c r="S49" i="53"/>
  <c r="AI49" i="53"/>
  <c r="R49" i="53"/>
  <c r="AP49" i="53"/>
  <c r="Y49" i="53"/>
  <c r="AO49" i="53"/>
  <c r="X49" i="53"/>
  <c r="AE49" i="53"/>
  <c r="AM49" i="53"/>
  <c r="AD49" i="53"/>
  <c r="V49" i="53"/>
  <c r="AL49" i="53"/>
  <c r="U49" i="53"/>
  <c r="AB49" i="53"/>
  <c r="AJ53" i="53"/>
  <c r="AA53" i="53"/>
  <c r="S53" i="53"/>
  <c r="AI53" i="53"/>
  <c r="R53" i="53"/>
  <c r="AP53" i="53"/>
  <c r="Y53" i="53"/>
  <c r="AO53" i="53"/>
  <c r="X53" i="53"/>
  <c r="AE53" i="53"/>
  <c r="AM53" i="53"/>
  <c r="AD53" i="53"/>
  <c r="V53" i="53"/>
  <c r="AL53" i="53"/>
  <c r="U53" i="53"/>
  <c r="AB53" i="53"/>
  <c r="AM57" i="53"/>
  <c r="AL57" i="53"/>
  <c r="AP57" i="53"/>
  <c r="AO57" i="53"/>
  <c r="AJ57" i="53"/>
  <c r="AA57" i="53"/>
  <c r="S57" i="53"/>
  <c r="AI57" i="53"/>
  <c r="R57" i="53"/>
  <c r="Y57" i="53"/>
  <c r="X57" i="53"/>
  <c r="AE57" i="53"/>
  <c r="AD57" i="53"/>
  <c r="V57" i="53"/>
  <c r="U57" i="53"/>
  <c r="AB57" i="53"/>
  <c r="I45" i="53"/>
  <c r="H45" i="53"/>
  <c r="I53" i="53"/>
  <c r="H53" i="53"/>
  <c r="I59" i="53"/>
  <c r="H59" i="53"/>
  <c r="I67" i="53"/>
  <c r="H67" i="53"/>
  <c r="I75" i="53"/>
  <c r="H75" i="53"/>
  <c r="I80" i="53"/>
  <c r="H80" i="53"/>
  <c r="I88" i="53"/>
  <c r="H88" i="53"/>
  <c r="I96" i="53"/>
  <c r="H96" i="53"/>
  <c r="AE102" i="53"/>
  <c r="AM102" i="53"/>
  <c r="AD102" i="53"/>
  <c r="V102" i="53"/>
  <c r="AL102" i="53"/>
  <c r="U102" i="53"/>
  <c r="AB102" i="53"/>
  <c r="AJ102" i="53"/>
  <c r="AA102" i="53"/>
  <c r="S102" i="53"/>
  <c r="AI102" i="53"/>
  <c r="R102" i="53"/>
  <c r="AP102" i="53"/>
  <c r="Y102" i="53"/>
  <c r="AO102" i="53"/>
  <c r="X102" i="53"/>
  <c r="AE106" i="53"/>
  <c r="AM106" i="53"/>
  <c r="AD106" i="53"/>
  <c r="V106" i="53"/>
  <c r="AL106" i="53"/>
  <c r="U106" i="53"/>
  <c r="AB106" i="53"/>
  <c r="AJ106" i="53"/>
  <c r="AA106" i="53"/>
  <c r="S106" i="53"/>
  <c r="AI106" i="53"/>
  <c r="R106" i="53"/>
  <c r="AP106" i="53"/>
  <c r="Y106" i="53"/>
  <c r="AO106" i="53"/>
  <c r="X106" i="53"/>
  <c r="AE110" i="53"/>
  <c r="AM110" i="53"/>
  <c r="AD110" i="53"/>
  <c r="V110" i="53"/>
  <c r="AL110" i="53"/>
  <c r="U110" i="53"/>
  <c r="AB110" i="53"/>
  <c r="AJ110" i="53"/>
  <c r="AA110" i="53"/>
  <c r="S110" i="53"/>
  <c r="AI110" i="53"/>
  <c r="R110" i="53"/>
  <c r="AP110" i="53"/>
  <c r="Y110" i="53"/>
  <c r="AO110" i="53"/>
  <c r="X110" i="53"/>
  <c r="AE114" i="53"/>
  <c r="AM114" i="53"/>
  <c r="AD114" i="53"/>
  <c r="V114" i="53"/>
  <c r="AL114" i="53"/>
  <c r="U114" i="53"/>
  <c r="AB114" i="53"/>
  <c r="AJ114" i="53"/>
  <c r="AA114" i="53"/>
  <c r="S114" i="53"/>
  <c r="AI114" i="53"/>
  <c r="R114" i="53"/>
  <c r="AP114" i="53"/>
  <c r="Y114" i="53"/>
  <c r="AO114" i="53"/>
  <c r="X114" i="53"/>
  <c r="AE118" i="53"/>
  <c r="AM118" i="53"/>
  <c r="AD118" i="53"/>
  <c r="V118" i="53"/>
  <c r="AL118" i="53"/>
  <c r="U118" i="53"/>
  <c r="AB118" i="53"/>
  <c r="AJ118" i="53"/>
  <c r="AA118" i="53"/>
  <c r="S118" i="53"/>
  <c r="AI118" i="53"/>
  <c r="R118" i="53"/>
  <c r="AP118" i="53"/>
  <c r="Y118" i="53"/>
  <c r="AO118" i="53"/>
  <c r="X118" i="53"/>
  <c r="I102" i="53"/>
  <c r="H102" i="53"/>
  <c r="I110" i="53"/>
  <c r="H110" i="53"/>
  <c r="I118" i="53"/>
  <c r="H118" i="53"/>
  <c r="I126" i="53"/>
  <c r="H126" i="53"/>
  <c r="I134" i="53"/>
  <c r="H134" i="53"/>
  <c r="I142" i="53"/>
  <c r="H142" i="53"/>
  <c r="AI125" i="53"/>
  <c r="R125" i="53"/>
  <c r="AP125" i="53"/>
  <c r="Y125" i="53"/>
  <c r="AO125" i="53"/>
  <c r="X125" i="53"/>
  <c r="AE125" i="53"/>
  <c r="AM125" i="53"/>
  <c r="AD125" i="53"/>
  <c r="V125" i="53"/>
  <c r="AL125" i="53"/>
  <c r="U125" i="53"/>
  <c r="AB125" i="53"/>
  <c r="AJ125" i="53"/>
  <c r="AA125" i="53"/>
  <c r="S125" i="53"/>
  <c r="AI129" i="53"/>
  <c r="R129" i="53"/>
  <c r="AP129" i="53"/>
  <c r="Y129" i="53"/>
  <c r="AO129" i="53"/>
  <c r="X129" i="53"/>
  <c r="AE129" i="53"/>
  <c r="AM129" i="53"/>
  <c r="AD129" i="53"/>
  <c r="V129" i="53"/>
  <c r="AL129" i="53"/>
  <c r="U129" i="53"/>
  <c r="AB129" i="53"/>
  <c r="AJ129" i="53"/>
  <c r="AA129" i="53"/>
  <c r="S129" i="53"/>
  <c r="AI133" i="53"/>
  <c r="R133" i="53"/>
  <c r="AP133" i="53"/>
  <c r="Y133" i="53"/>
  <c r="AO133" i="53"/>
  <c r="X133" i="53"/>
  <c r="AE133" i="53"/>
  <c r="AM133" i="53"/>
  <c r="AD133" i="53"/>
  <c r="V133" i="53"/>
  <c r="AL133" i="53"/>
  <c r="U133" i="53"/>
  <c r="AB133" i="53"/>
  <c r="AJ133" i="53"/>
  <c r="AA133" i="53"/>
  <c r="S133" i="53"/>
  <c r="AI137" i="53"/>
  <c r="R137" i="53"/>
  <c r="AP137" i="53"/>
  <c r="Y137" i="53"/>
  <c r="AO137" i="53"/>
  <c r="X137" i="53"/>
  <c r="AE137" i="53"/>
  <c r="AM137" i="53"/>
  <c r="AD137" i="53"/>
  <c r="V137" i="53"/>
  <c r="AL137" i="53"/>
  <c r="U137" i="53"/>
  <c r="AB137" i="53"/>
  <c r="AJ137" i="53"/>
  <c r="AA137" i="53"/>
  <c r="S137" i="53"/>
  <c r="AI141" i="53"/>
  <c r="R141" i="53"/>
  <c r="AP141" i="53"/>
  <c r="Y141" i="53"/>
  <c r="AO141" i="53"/>
  <c r="X141" i="53"/>
  <c r="AE141" i="53"/>
  <c r="AM141" i="53"/>
  <c r="AD141" i="53"/>
  <c r="V141" i="53"/>
  <c r="AL141" i="53"/>
  <c r="U141" i="53"/>
  <c r="AB141" i="53"/>
  <c r="AJ141" i="53"/>
  <c r="AA141" i="53"/>
  <c r="S141" i="53"/>
  <c r="AJ145" i="53"/>
  <c r="AA145" i="53"/>
  <c r="S145" i="53"/>
  <c r="AI145" i="53"/>
  <c r="R145" i="53"/>
  <c r="AP145" i="53"/>
  <c r="Y145" i="53"/>
  <c r="AO145" i="53"/>
  <c r="X145" i="53"/>
  <c r="AE145" i="53"/>
  <c r="AM145" i="53"/>
  <c r="AD145" i="53"/>
  <c r="V145" i="53"/>
  <c r="AL145" i="53"/>
  <c r="U145" i="53"/>
  <c r="AB145" i="53"/>
  <c r="AJ149" i="53"/>
  <c r="AA149" i="53"/>
  <c r="S149" i="53"/>
  <c r="AI149" i="53"/>
  <c r="R149" i="53"/>
  <c r="AP149" i="53"/>
  <c r="Y149" i="53"/>
  <c r="AO149" i="53"/>
  <c r="X149" i="53"/>
  <c r="AE149" i="53"/>
  <c r="AM149" i="53"/>
  <c r="AD149" i="53"/>
  <c r="V149" i="53"/>
  <c r="AL149" i="53"/>
  <c r="U149" i="53"/>
  <c r="AB149" i="53"/>
  <c r="AJ153" i="53"/>
  <c r="AA153" i="53"/>
  <c r="S153" i="53"/>
  <c r="AI153" i="53"/>
  <c r="R153" i="53"/>
  <c r="AP153" i="53"/>
  <c r="Y153" i="53"/>
  <c r="AO153" i="53"/>
  <c r="X153" i="53"/>
  <c r="AE153" i="53"/>
  <c r="AM153" i="53"/>
  <c r="AD153" i="53"/>
  <c r="V153" i="53"/>
  <c r="AL153" i="53"/>
  <c r="U153" i="53"/>
  <c r="AB153" i="53"/>
  <c r="AJ157" i="53"/>
  <c r="AA157" i="53"/>
  <c r="S157" i="53"/>
  <c r="AI157" i="53"/>
  <c r="R157" i="53"/>
  <c r="AP157" i="53"/>
  <c r="Y157" i="53"/>
  <c r="AO157" i="53"/>
  <c r="X157" i="53"/>
  <c r="AE157" i="53"/>
  <c r="AM157" i="53"/>
  <c r="AD157" i="53"/>
  <c r="V157" i="53"/>
  <c r="AL157" i="53"/>
  <c r="U157" i="53"/>
  <c r="AB157" i="53"/>
  <c r="AJ161" i="53"/>
  <c r="AA161" i="53"/>
  <c r="S161" i="53"/>
  <c r="AI161" i="53"/>
  <c r="R161" i="53"/>
  <c r="AP161" i="53"/>
  <c r="Y161" i="53"/>
  <c r="AO161" i="53"/>
  <c r="X161" i="53"/>
  <c r="AE161" i="53"/>
  <c r="AM161" i="53"/>
  <c r="AD161" i="53"/>
  <c r="V161" i="53"/>
  <c r="AL161" i="53"/>
  <c r="U161" i="53"/>
  <c r="AB161" i="53"/>
  <c r="I146" i="53"/>
  <c r="H146" i="53"/>
  <c r="I154" i="53"/>
  <c r="H154" i="53"/>
  <c r="I162" i="53"/>
  <c r="H162" i="53"/>
  <c r="I170" i="53"/>
  <c r="H170" i="53"/>
  <c r="I178" i="53"/>
  <c r="H178" i="53"/>
  <c r="AI164" i="53"/>
  <c r="R164" i="53"/>
  <c r="AP164" i="53"/>
  <c r="Y164" i="53"/>
  <c r="AO164" i="53"/>
  <c r="X164" i="53"/>
  <c r="AE164" i="53"/>
  <c r="AM164" i="53"/>
  <c r="AD164" i="53"/>
  <c r="V164" i="53"/>
  <c r="AL164" i="53"/>
  <c r="U164" i="53"/>
  <c r="AB164" i="53"/>
  <c r="AJ164" i="53"/>
  <c r="AA164" i="53"/>
  <c r="S164" i="53"/>
  <c r="AI168" i="53"/>
  <c r="R168" i="53"/>
  <c r="AP168" i="53"/>
  <c r="Y168" i="53"/>
  <c r="AO168" i="53"/>
  <c r="X168" i="53"/>
  <c r="AE168" i="53"/>
  <c r="AM168" i="53"/>
  <c r="AD168" i="53"/>
  <c r="V168" i="53"/>
  <c r="AL168" i="53"/>
  <c r="U168" i="53"/>
  <c r="AB168" i="53"/>
  <c r="AJ168" i="53"/>
  <c r="AA168" i="53"/>
  <c r="S168" i="53"/>
  <c r="AI172" i="53"/>
  <c r="R172" i="53"/>
  <c r="AP172" i="53"/>
  <c r="Y172" i="53"/>
  <c r="AO172" i="53"/>
  <c r="X172" i="53"/>
  <c r="AE172" i="53"/>
  <c r="AM172" i="53"/>
  <c r="AD172" i="53"/>
  <c r="V172" i="53"/>
  <c r="AL172" i="53"/>
  <c r="U172" i="53"/>
  <c r="AB172" i="53"/>
  <c r="AJ172" i="53"/>
  <c r="AA172" i="53"/>
  <c r="S172" i="53"/>
  <c r="AI176" i="53"/>
  <c r="R176" i="53"/>
  <c r="AP176" i="53"/>
  <c r="Y176" i="53"/>
  <c r="AO176" i="53"/>
  <c r="X176" i="53"/>
  <c r="AE176" i="53"/>
  <c r="AM176" i="53"/>
  <c r="AD176" i="53"/>
  <c r="V176" i="53"/>
  <c r="AL176" i="53"/>
  <c r="U176" i="53"/>
  <c r="AB176" i="53"/>
  <c r="AJ176" i="53"/>
  <c r="AA176" i="53"/>
  <c r="S176" i="53"/>
  <c r="AI180" i="53"/>
  <c r="R180" i="53"/>
  <c r="AP180" i="53"/>
  <c r="Y180" i="53"/>
  <c r="AO180" i="53"/>
  <c r="X180" i="53"/>
  <c r="AE180" i="53"/>
  <c r="AM180" i="53"/>
  <c r="AD180" i="53"/>
  <c r="V180" i="53"/>
  <c r="AL180" i="53"/>
  <c r="U180" i="53"/>
  <c r="AB180" i="53"/>
  <c r="AJ180" i="53"/>
  <c r="AA180" i="53"/>
  <c r="S180" i="53"/>
  <c r="AP184" i="53"/>
  <c r="AO184" i="53"/>
  <c r="AM184" i="53"/>
  <c r="AL184" i="53"/>
  <c r="AJ184" i="53"/>
  <c r="AI184" i="53"/>
  <c r="R184" i="53"/>
  <c r="Y184" i="53"/>
  <c r="X184" i="53"/>
  <c r="AE184" i="53"/>
  <c r="AD184" i="53"/>
  <c r="V184" i="53"/>
  <c r="U184" i="53"/>
  <c r="AB184" i="53"/>
  <c r="AA184" i="53"/>
  <c r="S184" i="53"/>
  <c r="I191" i="53"/>
  <c r="H191" i="53"/>
  <c r="I199" i="53"/>
  <c r="H199" i="53"/>
  <c r="AI9" i="53"/>
  <c r="R9" i="53"/>
  <c r="AP9" i="53"/>
  <c r="Y9" i="53"/>
  <c r="AO9" i="53"/>
  <c r="X9" i="53"/>
  <c r="AE9" i="53"/>
  <c r="AM9" i="53"/>
  <c r="AD9" i="53"/>
  <c r="V9" i="53"/>
  <c r="AL9" i="53"/>
  <c r="U9" i="53"/>
  <c r="AB9" i="53"/>
  <c r="AJ9" i="53"/>
  <c r="AA9" i="53"/>
  <c r="S9" i="53"/>
  <c r="I21" i="53"/>
  <c r="H21" i="53"/>
  <c r="AI10" i="53"/>
  <c r="R10" i="53"/>
  <c r="AP10" i="53"/>
  <c r="Y10" i="53"/>
  <c r="AO10" i="53"/>
  <c r="X10" i="53"/>
  <c r="AE10" i="53"/>
  <c r="AM10" i="53"/>
  <c r="AD10" i="53"/>
  <c r="V10" i="53"/>
  <c r="AL10" i="53"/>
  <c r="U10" i="53"/>
  <c r="AB10" i="53"/>
  <c r="AJ10" i="53"/>
  <c r="AA10" i="53"/>
  <c r="S10" i="53"/>
  <c r="I25" i="53"/>
  <c r="H25" i="53"/>
  <c r="AJ21" i="53"/>
  <c r="AA21" i="53"/>
  <c r="S21" i="53"/>
  <c r="AI21" i="53"/>
  <c r="R21" i="53"/>
  <c r="AP21" i="53"/>
  <c r="Y21" i="53"/>
  <c r="AO21" i="53"/>
  <c r="X21" i="53"/>
  <c r="AE21" i="53"/>
  <c r="AM21" i="53"/>
  <c r="AD21" i="53"/>
  <c r="V21" i="53"/>
  <c r="AL21" i="53"/>
  <c r="U21" i="53"/>
  <c r="AB21" i="53"/>
  <c r="Y7" i="53"/>
  <c r="I35" i="53"/>
  <c r="H35" i="53"/>
  <c r="AL26" i="53"/>
  <c r="U26" i="53"/>
  <c r="AB26" i="53"/>
  <c r="AJ26" i="53"/>
  <c r="AA26" i="53"/>
  <c r="S26" i="53"/>
  <c r="AI26" i="53"/>
  <c r="R26" i="53"/>
  <c r="AP26" i="53"/>
  <c r="Y26" i="53"/>
  <c r="AO26" i="53"/>
  <c r="X26" i="53"/>
  <c r="AE26" i="53"/>
  <c r="AM26" i="53"/>
  <c r="AD26" i="53"/>
  <c r="V26" i="53"/>
  <c r="I10" i="53"/>
  <c r="AE33" i="53"/>
  <c r="AM33" i="53"/>
  <c r="AD33" i="53"/>
  <c r="V33" i="53"/>
  <c r="AL33" i="53"/>
  <c r="U33" i="53"/>
  <c r="AB33" i="53"/>
  <c r="AJ33" i="53"/>
  <c r="AA33" i="53"/>
  <c r="S33" i="53"/>
  <c r="AI33" i="53"/>
  <c r="R33" i="53"/>
  <c r="AP33" i="53"/>
  <c r="Y33" i="53"/>
  <c r="AO33" i="53"/>
  <c r="X33" i="53"/>
  <c r="AE29" i="53"/>
  <c r="AM29" i="53"/>
  <c r="AD29" i="53"/>
  <c r="V29" i="53"/>
  <c r="AL29" i="53"/>
  <c r="U29" i="53"/>
  <c r="AB29" i="53"/>
  <c r="AJ29" i="53"/>
  <c r="AA29" i="53"/>
  <c r="S29" i="53"/>
  <c r="AI29" i="53"/>
  <c r="R29" i="53"/>
  <c r="AP29" i="53"/>
  <c r="Y29" i="53"/>
  <c r="AO29" i="53"/>
  <c r="X29" i="53"/>
  <c r="I11" i="53"/>
  <c r="H11" i="53"/>
  <c r="I28" i="53"/>
  <c r="H28" i="53"/>
  <c r="I46" i="53"/>
  <c r="H46" i="53"/>
  <c r="I54" i="53"/>
  <c r="H54" i="53"/>
  <c r="AE60" i="53"/>
  <c r="AM60" i="53"/>
  <c r="AD60" i="53"/>
  <c r="V60" i="53"/>
  <c r="AL60" i="53"/>
  <c r="U60" i="53"/>
  <c r="AB60" i="53"/>
  <c r="AJ60" i="53"/>
  <c r="AA60" i="53"/>
  <c r="S60" i="53"/>
  <c r="AI60" i="53"/>
  <c r="R60" i="53"/>
  <c r="AP60" i="53"/>
  <c r="Y60" i="53"/>
  <c r="AO60" i="53"/>
  <c r="X60" i="53"/>
  <c r="AE64" i="53"/>
  <c r="AM64" i="53"/>
  <c r="AD64" i="53"/>
  <c r="V64" i="53"/>
  <c r="AL64" i="53"/>
  <c r="U64" i="53"/>
  <c r="AB64" i="53"/>
  <c r="AJ64" i="53"/>
  <c r="AA64" i="53"/>
  <c r="S64" i="53"/>
  <c r="AI64" i="53"/>
  <c r="R64" i="53"/>
  <c r="AP64" i="53"/>
  <c r="Y64" i="53"/>
  <c r="AO64" i="53"/>
  <c r="X64" i="53"/>
  <c r="AE68" i="53"/>
  <c r="AM68" i="53"/>
  <c r="AD68" i="53"/>
  <c r="V68" i="53"/>
  <c r="AL68" i="53"/>
  <c r="U68" i="53"/>
  <c r="AB68" i="53"/>
  <c r="AJ68" i="53"/>
  <c r="AA68" i="53"/>
  <c r="S68" i="53"/>
  <c r="AI68" i="53"/>
  <c r="R68" i="53"/>
  <c r="AP68" i="53"/>
  <c r="Y68" i="53"/>
  <c r="AO68" i="53"/>
  <c r="X68" i="53"/>
  <c r="AE72" i="53"/>
  <c r="AM72" i="53"/>
  <c r="AD72" i="53"/>
  <c r="V72" i="53"/>
  <c r="AL72" i="53"/>
  <c r="U72" i="53"/>
  <c r="AB72" i="53"/>
  <c r="AJ72" i="53"/>
  <c r="AA72" i="53"/>
  <c r="S72" i="53"/>
  <c r="AI72" i="53"/>
  <c r="R72" i="53"/>
  <c r="AP72" i="53"/>
  <c r="Y72" i="53"/>
  <c r="AO72" i="53"/>
  <c r="X72" i="53"/>
  <c r="AE76" i="53"/>
  <c r="AM76" i="53"/>
  <c r="AD76" i="53"/>
  <c r="V76" i="53"/>
  <c r="AL76" i="53"/>
  <c r="U76" i="53"/>
  <c r="AB76" i="53"/>
  <c r="AJ76" i="53"/>
  <c r="AA76" i="53"/>
  <c r="S76" i="53"/>
  <c r="AI76" i="53"/>
  <c r="R76" i="53"/>
  <c r="AP76" i="53"/>
  <c r="Y76" i="53"/>
  <c r="AO76" i="53"/>
  <c r="X76" i="53"/>
  <c r="I60" i="53"/>
  <c r="H60" i="53"/>
  <c r="I68" i="53"/>
  <c r="H68" i="53"/>
  <c r="I76" i="53"/>
  <c r="H76" i="53"/>
  <c r="AE81" i="53"/>
  <c r="AM81" i="53"/>
  <c r="AD81" i="53"/>
  <c r="V81" i="53"/>
  <c r="AL81" i="53"/>
  <c r="U81" i="53"/>
  <c r="AB81" i="53"/>
  <c r="AJ81" i="53"/>
  <c r="AA81" i="53"/>
  <c r="S81" i="53"/>
  <c r="AI81" i="53"/>
  <c r="R81" i="53"/>
  <c r="AP81" i="53"/>
  <c r="Y81" i="53"/>
  <c r="AO81" i="53"/>
  <c r="X81" i="53"/>
  <c r="AE85" i="53"/>
  <c r="AM85" i="53"/>
  <c r="AD85" i="53"/>
  <c r="V85" i="53"/>
  <c r="AL85" i="53"/>
  <c r="U85" i="53"/>
  <c r="AB85" i="53"/>
  <c r="AJ85" i="53"/>
  <c r="AA85" i="53"/>
  <c r="S85" i="53"/>
  <c r="AI85" i="53"/>
  <c r="R85" i="53"/>
  <c r="AP85" i="53"/>
  <c r="Y85" i="53"/>
  <c r="AO85" i="53"/>
  <c r="X85" i="53"/>
  <c r="AE89" i="53"/>
  <c r="AM89" i="53"/>
  <c r="AD89" i="53"/>
  <c r="V89" i="53"/>
  <c r="AL89" i="53"/>
  <c r="U89" i="53"/>
  <c r="AB89" i="53"/>
  <c r="AJ89" i="53"/>
  <c r="AA89" i="53"/>
  <c r="S89" i="53"/>
  <c r="AI89" i="53"/>
  <c r="R89" i="53"/>
  <c r="AP89" i="53"/>
  <c r="Y89" i="53"/>
  <c r="AO89" i="53"/>
  <c r="X89" i="53"/>
  <c r="AE93" i="53"/>
  <c r="AM93" i="53"/>
  <c r="AD93" i="53"/>
  <c r="V93" i="53"/>
  <c r="AL93" i="53"/>
  <c r="U93" i="53"/>
  <c r="AB93" i="53"/>
  <c r="AJ93" i="53"/>
  <c r="AA93" i="53"/>
  <c r="S93" i="53"/>
  <c r="AI93" i="53"/>
  <c r="R93" i="53"/>
  <c r="AP93" i="53"/>
  <c r="Y93" i="53"/>
  <c r="AO93" i="53"/>
  <c r="X93" i="53"/>
  <c r="AE97" i="53"/>
  <c r="AM97" i="53"/>
  <c r="AD97" i="53"/>
  <c r="V97" i="53"/>
  <c r="AL97" i="53"/>
  <c r="U97" i="53"/>
  <c r="AB97" i="53"/>
  <c r="AJ97" i="53"/>
  <c r="AA97" i="53"/>
  <c r="S97" i="53"/>
  <c r="AI97" i="53"/>
  <c r="R97" i="53"/>
  <c r="AP97" i="53"/>
  <c r="Y97" i="53"/>
  <c r="AO97" i="53"/>
  <c r="X97" i="53"/>
  <c r="I81" i="53"/>
  <c r="H81" i="53"/>
  <c r="I89" i="53"/>
  <c r="H89" i="53"/>
  <c r="I97" i="53"/>
  <c r="H97" i="53"/>
  <c r="I103" i="53"/>
  <c r="H103" i="53"/>
  <c r="I111" i="53"/>
  <c r="H111" i="53"/>
  <c r="I119" i="53"/>
  <c r="H119" i="53"/>
  <c r="I127" i="53"/>
  <c r="H127" i="53"/>
  <c r="I135" i="53"/>
  <c r="H135" i="53"/>
  <c r="I147" i="53"/>
  <c r="H147" i="53"/>
  <c r="I155" i="53"/>
  <c r="H155" i="53"/>
  <c r="I163" i="53"/>
  <c r="H163" i="53"/>
  <c r="I171" i="53"/>
  <c r="H171" i="53"/>
  <c r="I179" i="53"/>
  <c r="H179" i="53"/>
  <c r="I192" i="53"/>
  <c r="H192" i="53"/>
  <c r="I200" i="53"/>
  <c r="H200" i="53"/>
  <c r="AI186" i="53"/>
  <c r="R186" i="53"/>
  <c r="AP186" i="53"/>
  <c r="Y186" i="53"/>
  <c r="AO186" i="53"/>
  <c r="X186" i="53"/>
  <c r="AE186" i="53"/>
  <c r="AM186" i="53"/>
  <c r="AD186" i="53"/>
  <c r="V186" i="53"/>
  <c r="AL186" i="53"/>
  <c r="U186" i="53"/>
  <c r="AB186" i="53"/>
  <c r="AJ186" i="53"/>
  <c r="AA186" i="53"/>
  <c r="S186" i="53"/>
  <c r="AI190" i="53"/>
  <c r="R190" i="53"/>
  <c r="AP190" i="53"/>
  <c r="Y190" i="53"/>
  <c r="AO190" i="53"/>
  <c r="X190" i="53"/>
  <c r="AE190" i="53"/>
  <c r="AM190" i="53"/>
  <c r="AD190" i="53"/>
  <c r="V190" i="53"/>
  <c r="AL190" i="53"/>
  <c r="U190" i="53"/>
  <c r="AB190" i="53"/>
  <c r="AJ190" i="53"/>
  <c r="AA190" i="53"/>
  <c r="S190" i="53"/>
  <c r="AI194" i="53"/>
  <c r="R194" i="53"/>
  <c r="AP194" i="53"/>
  <c r="Y194" i="53"/>
  <c r="AO194" i="53"/>
  <c r="X194" i="53"/>
  <c r="AE194" i="53"/>
  <c r="AM194" i="53"/>
  <c r="AD194" i="53"/>
  <c r="V194" i="53"/>
  <c r="AL194" i="53"/>
  <c r="U194" i="53"/>
  <c r="AB194" i="53"/>
  <c r="AJ194" i="53"/>
  <c r="AA194" i="53"/>
  <c r="S194" i="53"/>
  <c r="AI198" i="53"/>
  <c r="R198" i="53"/>
  <c r="AP198" i="53"/>
  <c r="Y198" i="53"/>
  <c r="AO198" i="53"/>
  <c r="X198" i="53"/>
  <c r="AE198" i="53"/>
  <c r="AM198" i="53"/>
  <c r="AD198" i="53"/>
  <c r="V198" i="53"/>
  <c r="AL198" i="53"/>
  <c r="U198" i="53"/>
  <c r="AB198" i="53"/>
  <c r="AJ198" i="53"/>
  <c r="AA198" i="53"/>
  <c r="S198" i="53"/>
  <c r="AI202" i="53"/>
  <c r="R202" i="53"/>
  <c r="AP202" i="53"/>
  <c r="Y202" i="53"/>
  <c r="AO202" i="53"/>
  <c r="X202" i="53"/>
  <c r="AE202" i="53"/>
  <c r="AM202" i="53"/>
  <c r="AD202" i="53"/>
  <c r="V202" i="53"/>
  <c r="AL202" i="53"/>
  <c r="U202" i="53"/>
  <c r="AB202" i="53"/>
  <c r="AJ202" i="53"/>
  <c r="AA202" i="53"/>
  <c r="S202" i="53"/>
  <c r="AN254" i="53" l="1"/>
  <c r="AF250" i="53"/>
  <c r="AN255" i="53"/>
  <c r="J248" i="53"/>
  <c r="K248" i="53" s="1"/>
  <c r="AC255" i="53"/>
  <c r="AF246" i="53"/>
  <c r="AC252" i="53"/>
  <c r="AF249" i="53"/>
  <c r="Z247" i="53"/>
  <c r="J247" i="53"/>
  <c r="L247" i="53" s="1"/>
  <c r="Z252" i="53"/>
  <c r="R3" i="53"/>
  <c r="AI3" i="53"/>
  <c r="AK250" i="53" s="1"/>
  <c r="U3" i="53"/>
  <c r="AA3" i="53"/>
  <c r="AC254" i="53" s="1"/>
  <c r="AD3" i="53"/>
  <c r="AL3" i="53"/>
  <c r="AN247" i="53" s="1"/>
  <c r="X3" i="53"/>
  <c r="AO3" i="53"/>
  <c r="AQ254" i="53" s="1"/>
  <c r="H3" i="53"/>
  <c r="S3" i="53"/>
  <c r="T241" i="53" s="1"/>
  <c r="AP3" i="53"/>
  <c r="AQ241" i="53" s="1"/>
  <c r="V3" i="53"/>
  <c r="W227" i="53" s="1"/>
  <c r="AB3" i="53"/>
  <c r="I3" i="53"/>
  <c r="AE3" i="53"/>
  <c r="AF215" i="53" s="1"/>
  <c r="AM3" i="53"/>
  <c r="AN207" i="53" s="1"/>
  <c r="Y3" i="53"/>
  <c r="Z231" i="53" s="1"/>
  <c r="AJ3" i="53"/>
  <c r="AQ249" i="53" l="1"/>
  <c r="W246" i="53"/>
  <c r="L248" i="53"/>
  <c r="J255" i="53"/>
  <c r="J253" i="53"/>
  <c r="J251" i="53"/>
  <c r="J249" i="53"/>
  <c r="J250" i="53"/>
  <c r="AN251" i="53"/>
  <c r="W249" i="53"/>
  <c r="T255" i="53"/>
  <c r="T254" i="53"/>
  <c r="W248" i="53"/>
  <c r="AQ248" i="53"/>
  <c r="AQ253" i="53"/>
  <c r="AQ252" i="53"/>
  <c r="AQ250" i="53"/>
  <c r="AQ246" i="53"/>
  <c r="AQ251" i="53"/>
  <c r="Z254" i="53"/>
  <c r="Z250" i="53"/>
  <c r="Z255" i="53"/>
  <c r="Z246" i="53"/>
  <c r="AN246" i="53"/>
  <c r="AN250" i="53"/>
  <c r="AN248" i="53"/>
  <c r="AN252" i="53"/>
  <c r="AC246" i="53"/>
  <c r="AC247" i="53"/>
  <c r="Z251" i="53"/>
  <c r="AC248" i="53"/>
  <c r="J252" i="53"/>
  <c r="W250" i="53"/>
  <c r="AK212" i="53"/>
  <c r="T251" i="53"/>
  <c r="AF252" i="53"/>
  <c r="AF253" i="53"/>
  <c r="AK254" i="53"/>
  <c r="AK251" i="53"/>
  <c r="AF248" i="53"/>
  <c r="J246" i="53"/>
  <c r="AK249" i="53"/>
  <c r="AK247" i="53"/>
  <c r="AK252" i="53"/>
  <c r="AK253" i="53"/>
  <c r="AK255" i="53"/>
  <c r="AK246" i="53"/>
  <c r="AK248" i="53"/>
  <c r="J245" i="53"/>
  <c r="K247" i="53"/>
  <c r="AF254" i="53"/>
  <c r="AN253" i="53"/>
  <c r="T246" i="53"/>
  <c r="AF255" i="53"/>
  <c r="AN249" i="53"/>
  <c r="W252" i="53"/>
  <c r="AQ247" i="53"/>
  <c r="AQ255" i="53"/>
  <c r="AC251" i="53"/>
  <c r="AC253" i="53"/>
  <c r="AC250" i="53"/>
  <c r="Z253" i="53"/>
  <c r="AC245" i="53"/>
  <c r="W253" i="53"/>
  <c r="W247" i="53"/>
  <c r="W255" i="53"/>
  <c r="W254" i="53"/>
  <c r="W251" i="53"/>
  <c r="T248" i="53"/>
  <c r="T247" i="53"/>
  <c r="T250" i="53"/>
  <c r="T253" i="53"/>
  <c r="T249" i="53"/>
  <c r="Z248" i="53"/>
  <c r="T252" i="53"/>
  <c r="AF247" i="53"/>
  <c r="J254" i="53"/>
  <c r="Z249" i="53"/>
  <c r="AF251" i="53"/>
  <c r="AC249" i="53"/>
  <c r="AQ51" i="53"/>
  <c r="AF213" i="53"/>
  <c r="AF218" i="53"/>
  <c r="J228" i="53"/>
  <c r="K228" i="53" s="1"/>
  <c r="AF227" i="53"/>
  <c r="AC228" i="53"/>
  <c r="AC235" i="53"/>
  <c r="J209" i="53"/>
  <c r="L209" i="53" s="1"/>
  <c r="J238" i="53"/>
  <c r="K238" i="53" s="1"/>
  <c r="J232" i="53"/>
  <c r="J211" i="53"/>
  <c r="K211" i="53" s="1"/>
  <c r="J219" i="53"/>
  <c r="K219" i="53" s="1"/>
  <c r="J220" i="53"/>
  <c r="L220" i="53" s="1"/>
  <c r="AC222" i="53"/>
  <c r="AN192" i="53"/>
  <c r="J208" i="53"/>
  <c r="K208" i="53" s="1"/>
  <c r="J229" i="53"/>
  <c r="K229" i="53" s="1"/>
  <c r="AC241" i="53"/>
  <c r="AC221" i="53"/>
  <c r="AC231" i="53"/>
  <c r="AF230" i="53"/>
  <c r="AC215" i="53"/>
  <c r="T214" i="53"/>
  <c r="AF244" i="53"/>
  <c r="T229" i="53"/>
  <c r="AQ207" i="53"/>
  <c r="T239" i="53"/>
  <c r="T234" i="53"/>
  <c r="T228" i="53"/>
  <c r="T240" i="53"/>
  <c r="T242" i="53"/>
  <c r="T226" i="53"/>
  <c r="AC229" i="53"/>
  <c r="AC219" i="53"/>
  <c r="T211" i="53"/>
  <c r="T222" i="53"/>
  <c r="T216" i="53"/>
  <c r="T219" i="53"/>
  <c r="T227" i="53"/>
  <c r="T213" i="53"/>
  <c r="T225" i="53"/>
  <c r="AQ210" i="53"/>
  <c r="T212" i="53"/>
  <c r="T244" i="53"/>
  <c r="AQ208" i="53"/>
  <c r="T210" i="53"/>
  <c r="T220" i="53"/>
  <c r="AQ224" i="53"/>
  <c r="AC214" i="53"/>
  <c r="AC230" i="53"/>
  <c r="AC233" i="53"/>
  <c r="AF238" i="53"/>
  <c r="AC218" i="53"/>
  <c r="J234" i="53"/>
  <c r="K234" i="53" s="1"/>
  <c r="J240" i="53"/>
  <c r="K240" i="53" s="1"/>
  <c r="AQ237" i="53"/>
  <c r="J217" i="53"/>
  <c r="K217" i="53" s="1"/>
  <c r="T230" i="53"/>
  <c r="Z234" i="53"/>
  <c r="W222" i="53"/>
  <c r="W224" i="53"/>
  <c r="W229" i="53"/>
  <c r="W221" i="53"/>
  <c r="W214" i="53"/>
  <c r="W235" i="53"/>
  <c r="T209" i="53"/>
  <c r="W238" i="53"/>
  <c r="T217" i="53"/>
  <c r="W212" i="53"/>
  <c r="W236" i="53"/>
  <c r="W208" i="53"/>
  <c r="AF236" i="53"/>
  <c r="Z214" i="53"/>
  <c r="W225" i="53"/>
  <c r="AQ242" i="53"/>
  <c r="T243" i="53"/>
  <c r="T236" i="53"/>
  <c r="J239" i="53"/>
  <c r="K239" i="53" s="1"/>
  <c r="T206" i="53"/>
  <c r="T238" i="53"/>
  <c r="W228" i="53"/>
  <c r="J244" i="53"/>
  <c r="K244" i="53" s="1"/>
  <c r="W223" i="53"/>
  <c r="J243" i="53"/>
  <c r="L243" i="53" s="1"/>
  <c r="W231" i="53"/>
  <c r="AN236" i="53"/>
  <c r="AN227" i="53"/>
  <c r="T231" i="53"/>
  <c r="J223" i="53"/>
  <c r="K223" i="53" s="1"/>
  <c r="AF232" i="53"/>
  <c r="T221" i="53"/>
  <c r="T233" i="53"/>
  <c r="T223" i="53"/>
  <c r="W213" i="53"/>
  <c r="Z206" i="53"/>
  <c r="W230" i="53"/>
  <c r="W242" i="53"/>
  <c r="Z232" i="53"/>
  <c r="AQ218" i="53"/>
  <c r="J231" i="53"/>
  <c r="K231" i="53" s="1"/>
  <c r="T235" i="53"/>
  <c r="W232" i="53"/>
  <c r="T218" i="53"/>
  <c r="W234" i="53"/>
  <c r="W233" i="53"/>
  <c r="W244" i="53"/>
  <c r="W241" i="53"/>
  <c r="T245" i="53"/>
  <c r="T232" i="53"/>
  <c r="T224" i="53"/>
  <c r="T207" i="53"/>
  <c r="K245" i="53"/>
  <c r="L245" i="53"/>
  <c r="AK215" i="53"/>
  <c r="AN226" i="53"/>
  <c r="Z233" i="53"/>
  <c r="Z207" i="53"/>
  <c r="Z241" i="53"/>
  <c r="Z243" i="53"/>
  <c r="AN210" i="53"/>
  <c r="Z221" i="53"/>
  <c r="Z216" i="53"/>
  <c r="AQ212" i="53"/>
  <c r="AQ213" i="53"/>
  <c r="AN234" i="53"/>
  <c r="AQ216" i="53"/>
  <c r="Z236" i="53"/>
  <c r="AK230" i="53"/>
  <c r="Z213" i="53"/>
  <c r="AC237" i="53"/>
  <c r="AC236" i="53"/>
  <c r="AC207" i="53"/>
  <c r="AC208" i="53"/>
  <c r="AC217" i="53"/>
  <c r="AC212" i="53"/>
  <c r="AC206" i="53"/>
  <c r="AC242" i="53"/>
  <c r="AC211" i="53"/>
  <c r="AC244" i="53"/>
  <c r="J225" i="53"/>
  <c r="AF231" i="53"/>
  <c r="AF228" i="53"/>
  <c r="W209" i="53"/>
  <c r="W226" i="53"/>
  <c r="AK234" i="53"/>
  <c r="Z240" i="53"/>
  <c r="AF216" i="53"/>
  <c r="Z242" i="53"/>
  <c r="AQ222" i="53"/>
  <c r="J241" i="53"/>
  <c r="AC240" i="53"/>
  <c r="Z219" i="53"/>
  <c r="AC243" i="53"/>
  <c r="AN242" i="53"/>
  <c r="AK214" i="53"/>
  <c r="AN208" i="53"/>
  <c r="T215" i="53"/>
  <c r="AN243" i="53"/>
  <c r="AN206" i="53"/>
  <c r="AN211" i="53"/>
  <c r="AK220" i="53"/>
  <c r="AK244" i="53"/>
  <c r="AN228" i="53"/>
  <c r="Z217" i="53"/>
  <c r="AQ225" i="53"/>
  <c r="AQ230" i="53"/>
  <c r="AN238" i="53"/>
  <c r="AC209" i="53"/>
  <c r="Z223" i="53"/>
  <c r="AQ206" i="53"/>
  <c r="AF242" i="53"/>
  <c r="AC226" i="53"/>
  <c r="AK235" i="53"/>
  <c r="Z212" i="53"/>
  <c r="AN244" i="53"/>
  <c r="AK228" i="53"/>
  <c r="AK225" i="53"/>
  <c r="J230" i="53"/>
  <c r="AQ231" i="53"/>
  <c r="AN213" i="53"/>
  <c r="AC213" i="53"/>
  <c r="AN241" i="53"/>
  <c r="AF243" i="53"/>
  <c r="Z237" i="53"/>
  <c r="AN222" i="53"/>
  <c r="AK224" i="53"/>
  <c r="AK209" i="53"/>
  <c r="Z209" i="53"/>
  <c r="Z222" i="53"/>
  <c r="AQ214" i="53"/>
  <c r="J233" i="53"/>
  <c r="AQ215" i="53"/>
  <c r="AQ219" i="53"/>
  <c r="AF233" i="53"/>
  <c r="AF208" i="53"/>
  <c r="W211" i="53"/>
  <c r="W207" i="53"/>
  <c r="W239" i="53"/>
  <c r="W210" i="53"/>
  <c r="W206" i="53"/>
  <c r="W243" i="53"/>
  <c r="Z238" i="53"/>
  <c r="AC234" i="53"/>
  <c r="AF235" i="53"/>
  <c r="AQ211" i="53"/>
  <c r="AC239" i="53"/>
  <c r="J212" i="53"/>
  <c r="AQ233" i="53"/>
  <c r="AC232" i="53"/>
  <c r="AK213" i="53"/>
  <c r="W237" i="53"/>
  <c r="AF245" i="53"/>
  <c r="AN209" i="53"/>
  <c r="AN220" i="53"/>
  <c r="AN223" i="53"/>
  <c r="AN216" i="53"/>
  <c r="AN224" i="53"/>
  <c r="AN218" i="53"/>
  <c r="AN217" i="53"/>
  <c r="AN215" i="53"/>
  <c r="AN240" i="53"/>
  <c r="AN219" i="53"/>
  <c r="AN225" i="53"/>
  <c r="AN212" i="53"/>
  <c r="AN214" i="53"/>
  <c r="Z224" i="53"/>
  <c r="AQ229" i="53"/>
  <c r="AQ243" i="53"/>
  <c r="AQ245" i="53"/>
  <c r="AQ236" i="53"/>
  <c r="AK229" i="53"/>
  <c r="AK226" i="53"/>
  <c r="AK227" i="53"/>
  <c r="W240" i="53"/>
  <c r="Z218" i="53"/>
  <c r="AK236" i="53"/>
  <c r="AK221" i="53"/>
  <c r="Z58" i="53"/>
  <c r="AQ223" i="53"/>
  <c r="AQ240" i="53"/>
  <c r="Z239" i="53"/>
  <c r="J216" i="53"/>
  <c r="AN233" i="53"/>
  <c r="AK240" i="53"/>
  <c r="AK207" i="53"/>
  <c r="Z228" i="53"/>
  <c r="AQ226" i="53"/>
  <c r="AQ244" i="53"/>
  <c r="J213" i="53"/>
  <c r="AK242" i="53"/>
  <c r="AK223" i="53"/>
  <c r="W220" i="53"/>
  <c r="AK210" i="53"/>
  <c r="AN237" i="53"/>
  <c r="AQ220" i="53"/>
  <c r="AK233" i="53"/>
  <c r="AC223" i="53"/>
  <c r="AN230" i="53"/>
  <c r="AK238" i="53"/>
  <c r="AK231" i="53"/>
  <c r="AC216" i="53"/>
  <c r="Z230" i="53"/>
  <c r="T237" i="53"/>
  <c r="AK219" i="53"/>
  <c r="T208" i="53"/>
  <c r="AC210" i="53"/>
  <c r="AK241" i="53"/>
  <c r="W217" i="53"/>
  <c r="K232" i="53"/>
  <c r="L232" i="53"/>
  <c r="Z220" i="53"/>
  <c r="AK211" i="53"/>
  <c r="AQ227" i="53"/>
  <c r="AQ209" i="53"/>
  <c r="AQ235" i="53"/>
  <c r="AN232" i="53"/>
  <c r="AF234" i="53"/>
  <c r="AF214" i="53"/>
  <c r="AF209" i="53"/>
  <c r="AF207" i="53"/>
  <c r="AF219" i="53"/>
  <c r="AF212" i="53"/>
  <c r="AF221" i="53"/>
  <c r="AF210" i="53"/>
  <c r="AF220" i="53"/>
  <c r="AF223" i="53"/>
  <c r="AF206" i="53"/>
  <c r="AF222" i="53"/>
  <c r="AF225" i="53"/>
  <c r="AF217" i="53"/>
  <c r="AF224" i="53"/>
  <c r="AF211" i="53"/>
  <c r="AF226" i="53"/>
  <c r="AQ232" i="53"/>
  <c r="Z210" i="53"/>
  <c r="AC220" i="53"/>
  <c r="AQ234" i="53"/>
  <c r="AQ228" i="53"/>
  <c r="J218" i="53"/>
  <c r="J235" i="53"/>
  <c r="AC225" i="53"/>
  <c r="Z225" i="53"/>
  <c r="Z235" i="53"/>
  <c r="W218" i="53"/>
  <c r="W216" i="53"/>
  <c r="AN235" i="53"/>
  <c r="Z211" i="53"/>
  <c r="AC224" i="53"/>
  <c r="Z244" i="53"/>
  <c r="AN239" i="53"/>
  <c r="AC227" i="53"/>
  <c r="AQ239" i="53"/>
  <c r="AF241" i="53"/>
  <c r="AC238" i="53"/>
  <c r="AK218" i="53"/>
  <c r="AK208" i="53"/>
  <c r="AK243" i="53"/>
  <c r="AK245" i="53"/>
  <c r="AK206" i="53"/>
  <c r="AK237" i="53"/>
  <c r="AK239" i="53"/>
  <c r="AK216" i="53"/>
  <c r="AN55" i="53"/>
  <c r="AN245" i="53"/>
  <c r="AN229" i="53"/>
  <c r="AQ217" i="53"/>
  <c r="AK217" i="53"/>
  <c r="AK222" i="53"/>
  <c r="J242" i="53"/>
  <c r="J224" i="53"/>
  <c r="J227" i="53"/>
  <c r="J206" i="53"/>
  <c r="J207" i="53"/>
  <c r="J214" i="53"/>
  <c r="J226" i="53"/>
  <c r="J215" i="53"/>
  <c r="J221" i="53"/>
  <c r="J222" i="53"/>
  <c r="AN231" i="53"/>
  <c r="Z227" i="53"/>
  <c r="J210" i="53"/>
  <c r="Z215" i="53"/>
  <c r="AF240" i="53"/>
  <c r="AF229" i="53"/>
  <c r="J236" i="53"/>
  <c r="W219" i="53"/>
  <c r="W215" i="53"/>
  <c r="J237" i="53"/>
  <c r="AK232" i="53"/>
  <c r="Z229" i="53"/>
  <c r="AF239" i="53"/>
  <c r="AQ221" i="53"/>
  <c r="Z226" i="53"/>
  <c r="Z245" i="53"/>
  <c r="Z208" i="53"/>
  <c r="AQ238" i="53"/>
  <c r="AF237" i="53"/>
  <c r="AN221" i="53"/>
  <c r="W245" i="53"/>
  <c r="Z116" i="53"/>
  <c r="T89" i="53"/>
  <c r="W58" i="53"/>
  <c r="AQ124" i="53"/>
  <c r="J103" i="53"/>
  <c r="K103" i="53" s="1"/>
  <c r="AF91" i="53"/>
  <c r="AC59" i="53"/>
  <c r="AC163" i="53"/>
  <c r="AC154" i="53"/>
  <c r="AC77" i="53"/>
  <c r="AC134" i="53"/>
  <c r="AC162" i="53"/>
  <c r="AC66" i="53"/>
  <c r="AC150" i="53"/>
  <c r="AC130" i="53"/>
  <c r="AC142" i="53"/>
  <c r="AC158" i="53"/>
  <c r="AC79" i="53"/>
  <c r="AC146" i="53"/>
  <c r="AC170" i="53"/>
  <c r="AC95" i="53"/>
  <c r="AC101" i="53"/>
  <c r="AC105" i="53"/>
  <c r="AC204" i="53"/>
  <c r="AC200" i="53"/>
  <c r="AC94" i="53"/>
  <c r="AC159" i="53"/>
  <c r="AC121" i="53"/>
  <c r="AC102" i="53"/>
  <c r="AC106" i="53"/>
  <c r="AC110" i="53"/>
  <c r="AC114" i="53"/>
  <c r="AC118" i="53"/>
  <c r="AC125" i="53"/>
  <c r="AC129" i="53"/>
  <c r="AC133" i="53"/>
  <c r="AC137" i="53"/>
  <c r="AC141" i="53"/>
  <c r="AC202" i="53"/>
  <c r="AC186" i="53"/>
  <c r="AC190" i="53"/>
  <c r="AC194" i="53"/>
  <c r="AC198" i="53"/>
  <c r="AC89" i="53"/>
  <c r="AC93" i="53"/>
  <c r="AC157" i="53"/>
  <c r="AC68" i="53"/>
  <c r="AC88" i="53"/>
  <c r="AC153" i="53"/>
  <c r="AC168" i="53"/>
  <c r="AC161" i="53"/>
  <c r="AC136" i="53"/>
  <c r="AC167" i="53"/>
  <c r="AC109" i="53"/>
  <c r="AC152" i="53"/>
  <c r="AC192" i="53"/>
  <c r="AC188" i="53"/>
  <c r="AC103" i="53"/>
  <c r="AC108" i="53"/>
  <c r="AC145" i="53"/>
  <c r="AC201" i="53"/>
  <c r="AC84" i="53"/>
  <c r="AC156" i="53"/>
  <c r="AC196" i="53"/>
  <c r="AC99" i="53"/>
  <c r="AC98" i="53"/>
  <c r="AC138" i="53"/>
  <c r="AC191" i="53"/>
  <c r="AC123" i="53"/>
  <c r="AC75" i="53"/>
  <c r="AC172" i="53"/>
  <c r="AC80" i="53"/>
  <c r="AC183" i="53"/>
  <c r="AC175" i="53"/>
  <c r="AC113" i="53"/>
  <c r="AC124" i="53"/>
  <c r="AC171" i="53"/>
  <c r="AC126" i="53"/>
  <c r="AC91" i="53"/>
  <c r="AC173" i="53"/>
  <c r="AC195" i="53"/>
  <c r="AC184" i="53"/>
  <c r="AC71" i="53"/>
  <c r="AC197" i="53"/>
  <c r="AC76" i="53"/>
  <c r="AC117" i="53"/>
  <c r="AC182" i="53"/>
  <c r="AC122" i="53"/>
  <c r="AC90" i="53"/>
  <c r="AC100" i="53"/>
  <c r="AC185" i="53"/>
  <c r="AC149" i="53"/>
  <c r="AC160" i="53"/>
  <c r="AC120" i="53"/>
  <c r="AC174" i="53"/>
  <c r="AC73" i="53"/>
  <c r="AC115" i="53"/>
  <c r="AC151" i="53"/>
  <c r="AC82" i="53"/>
  <c r="AC205" i="53"/>
  <c r="AC96" i="53"/>
  <c r="AC72" i="53"/>
  <c r="AC189" i="53"/>
  <c r="AC164" i="53"/>
  <c r="AC148" i="53"/>
  <c r="AC144" i="53"/>
  <c r="AC112" i="53"/>
  <c r="AC87" i="53"/>
  <c r="AC166" i="53"/>
  <c r="AC83" i="53"/>
  <c r="AC69" i="53"/>
  <c r="AC199" i="53"/>
  <c r="AC111" i="53"/>
  <c r="AC147" i="53"/>
  <c r="AC74" i="53"/>
  <c r="AC116" i="53"/>
  <c r="AC97" i="53"/>
  <c r="AC85" i="53"/>
  <c r="AC92" i="53"/>
  <c r="AC176" i="53"/>
  <c r="AC193" i="53"/>
  <c r="AC140" i="53"/>
  <c r="AC179" i="53"/>
  <c r="AC70" i="53"/>
  <c r="AC104" i="53"/>
  <c r="AC107" i="53"/>
  <c r="AK63" i="53"/>
  <c r="AK69" i="53"/>
  <c r="AK86" i="53"/>
  <c r="AK195" i="53"/>
  <c r="AK119" i="53"/>
  <c r="AK126" i="53"/>
  <c r="AK170" i="53"/>
  <c r="AK103" i="53"/>
  <c r="AK82" i="53"/>
  <c r="AK115" i="53"/>
  <c r="AK122" i="53"/>
  <c r="AK138" i="53"/>
  <c r="AK143" i="53"/>
  <c r="AK166" i="53"/>
  <c r="AK181" i="53"/>
  <c r="AK77" i="53"/>
  <c r="AK94" i="53"/>
  <c r="AK187" i="53"/>
  <c r="AK203" i="53"/>
  <c r="AK159" i="53"/>
  <c r="AK111" i="53"/>
  <c r="AK134" i="53"/>
  <c r="AK155" i="53"/>
  <c r="AK182" i="53"/>
  <c r="AK73" i="53"/>
  <c r="AK90" i="53"/>
  <c r="AK199" i="53"/>
  <c r="AK151" i="53"/>
  <c r="AK178" i="53"/>
  <c r="AK107" i="53"/>
  <c r="AK130" i="53"/>
  <c r="AK147" i="53"/>
  <c r="AK174" i="53"/>
  <c r="AK188" i="53"/>
  <c r="AK98" i="53"/>
  <c r="AK121" i="53"/>
  <c r="AK204" i="53"/>
  <c r="AK200" i="53"/>
  <c r="AK144" i="53"/>
  <c r="AK196" i="53"/>
  <c r="AK183" i="53"/>
  <c r="AK167" i="53"/>
  <c r="AK179" i="53"/>
  <c r="AK175" i="53"/>
  <c r="AK145" i="53"/>
  <c r="AK149" i="53"/>
  <c r="AK153" i="53"/>
  <c r="AK157" i="53"/>
  <c r="AK161" i="53"/>
  <c r="AK171" i="53"/>
  <c r="AK102" i="53"/>
  <c r="AK106" i="53"/>
  <c r="AK110" i="53"/>
  <c r="AK114" i="53"/>
  <c r="AK118" i="53"/>
  <c r="AK192" i="53"/>
  <c r="AK168" i="53"/>
  <c r="AK172" i="53"/>
  <c r="AK184" i="53"/>
  <c r="AK72" i="53"/>
  <c r="AK176" i="53"/>
  <c r="AK76" i="53"/>
  <c r="AK164" i="53"/>
  <c r="AK180" i="53"/>
  <c r="AK93" i="53"/>
  <c r="AK96" i="53"/>
  <c r="AK80" i="53"/>
  <c r="AK133" i="53"/>
  <c r="AK189" i="53"/>
  <c r="AK136" i="53"/>
  <c r="AK99" i="53"/>
  <c r="AK78" i="53"/>
  <c r="AK89" i="53"/>
  <c r="AK194" i="53"/>
  <c r="AK185" i="53"/>
  <c r="AK71" i="53"/>
  <c r="AK132" i="53"/>
  <c r="AK101" i="53"/>
  <c r="AK140" i="53"/>
  <c r="AK104" i="53"/>
  <c r="AK68" i="53"/>
  <c r="AK85" i="53"/>
  <c r="AK205" i="53"/>
  <c r="AK92" i="53"/>
  <c r="AK141" i="53"/>
  <c r="AK197" i="53"/>
  <c r="AK191" i="53"/>
  <c r="AK95" i="53"/>
  <c r="AK81" i="53"/>
  <c r="AK190" i="53"/>
  <c r="AK67" i="53"/>
  <c r="AK105" i="53"/>
  <c r="AK148" i="53"/>
  <c r="AK117" i="53"/>
  <c r="AK163" i="53"/>
  <c r="AK202" i="53"/>
  <c r="AK186" i="53"/>
  <c r="AK137" i="53"/>
  <c r="AK129" i="53"/>
  <c r="AK156" i="53"/>
  <c r="AK128" i="53"/>
  <c r="AK124" i="53"/>
  <c r="AK113" i="53"/>
  <c r="AK142" i="53"/>
  <c r="AK91" i="53"/>
  <c r="AK70" i="53"/>
  <c r="AK84" i="53"/>
  <c r="AK100" i="53"/>
  <c r="AK160" i="53"/>
  <c r="AK150" i="53"/>
  <c r="AK97" i="53"/>
  <c r="AK198" i="53"/>
  <c r="AK201" i="53"/>
  <c r="AK125" i="53"/>
  <c r="AK75" i="53"/>
  <c r="AK152" i="53"/>
  <c r="AK79" i="53"/>
  <c r="AK74" i="53"/>
  <c r="AF55" i="53"/>
  <c r="J62" i="53"/>
  <c r="L62" i="53" s="1"/>
  <c r="T57" i="53"/>
  <c r="AQ173" i="53"/>
  <c r="AK116" i="53"/>
  <c r="Z142" i="53"/>
  <c r="AN94" i="53"/>
  <c r="AF151" i="53"/>
  <c r="T142" i="53"/>
  <c r="J71" i="53"/>
  <c r="AK165" i="53"/>
  <c r="AK162" i="53"/>
  <c r="AF138" i="53"/>
  <c r="T150" i="53"/>
  <c r="AQ111" i="53"/>
  <c r="AN139" i="53"/>
  <c r="AC119" i="53"/>
  <c r="W116" i="53"/>
  <c r="AQ82" i="53"/>
  <c r="AQ152" i="53"/>
  <c r="AK109" i="53"/>
  <c r="AQ201" i="53"/>
  <c r="AQ71" i="53"/>
  <c r="AK88" i="53"/>
  <c r="J56" i="53"/>
  <c r="K56" i="53" s="1"/>
  <c r="AF62" i="53"/>
  <c r="AF111" i="53"/>
  <c r="AK177" i="53"/>
  <c r="AQ120" i="53"/>
  <c r="AK146" i="53"/>
  <c r="J83" i="53"/>
  <c r="AQ163" i="53"/>
  <c r="W142" i="53"/>
  <c r="AC131" i="53"/>
  <c r="AQ169" i="53"/>
  <c r="AF82" i="53"/>
  <c r="Z158" i="53"/>
  <c r="AN82" i="53"/>
  <c r="AQ119" i="53"/>
  <c r="Z147" i="53"/>
  <c r="Z73" i="53"/>
  <c r="AC178" i="53"/>
  <c r="AN135" i="53"/>
  <c r="AN117" i="53"/>
  <c r="AF156" i="53"/>
  <c r="Z141" i="53"/>
  <c r="AN185" i="53"/>
  <c r="AN193" i="53"/>
  <c r="AQ55" i="53"/>
  <c r="J57" i="53"/>
  <c r="L57" i="53" s="1"/>
  <c r="J104" i="53"/>
  <c r="AC181" i="53"/>
  <c r="AF155" i="53"/>
  <c r="Z154" i="53"/>
  <c r="AQ187" i="53"/>
  <c r="Z66" i="53"/>
  <c r="AK154" i="53"/>
  <c r="Z135" i="53"/>
  <c r="AK173" i="53"/>
  <c r="AN86" i="53"/>
  <c r="T162" i="53"/>
  <c r="AF94" i="53"/>
  <c r="AQ122" i="53"/>
  <c r="AK87" i="53"/>
  <c r="T108" i="53"/>
  <c r="AF87" i="53"/>
  <c r="AQ156" i="53"/>
  <c r="T205" i="53"/>
  <c r="AQ88" i="53"/>
  <c r="T137" i="53"/>
  <c r="AF186" i="53"/>
  <c r="AN61" i="53"/>
  <c r="AN103" i="53"/>
  <c r="AN107" i="53"/>
  <c r="AN111" i="53"/>
  <c r="AN115" i="53"/>
  <c r="AN119" i="53"/>
  <c r="AN122" i="53"/>
  <c r="AN126" i="53"/>
  <c r="AN130" i="53"/>
  <c r="AN134" i="53"/>
  <c r="AN138" i="53"/>
  <c r="AN154" i="53"/>
  <c r="AN159" i="53"/>
  <c r="AN163" i="53"/>
  <c r="AN155" i="53"/>
  <c r="AN150" i="53"/>
  <c r="AN151" i="53"/>
  <c r="AN147" i="53"/>
  <c r="AN158" i="53"/>
  <c r="AN104" i="53"/>
  <c r="AN112" i="53"/>
  <c r="AN120" i="53"/>
  <c r="AN78" i="53"/>
  <c r="AN83" i="53"/>
  <c r="AN95" i="53"/>
  <c r="AN87" i="53"/>
  <c r="AN144" i="53"/>
  <c r="AN148" i="53"/>
  <c r="AN152" i="53"/>
  <c r="AN156" i="53"/>
  <c r="AN160" i="53"/>
  <c r="AN79" i="53"/>
  <c r="AN191" i="53"/>
  <c r="AN70" i="53"/>
  <c r="AN91" i="53"/>
  <c r="AN99" i="53"/>
  <c r="AN121" i="53"/>
  <c r="AN74" i="53"/>
  <c r="AN184" i="53"/>
  <c r="AN67" i="53"/>
  <c r="AN71" i="53"/>
  <c r="AN75" i="53"/>
  <c r="AN80" i="53"/>
  <c r="AN84" i="53"/>
  <c r="AN88" i="53"/>
  <c r="AN92" i="53"/>
  <c r="AN96" i="53"/>
  <c r="AN100" i="53"/>
  <c r="AN102" i="53"/>
  <c r="AN106" i="53"/>
  <c r="AN110" i="53"/>
  <c r="AN114" i="53"/>
  <c r="AN118" i="53"/>
  <c r="AN183" i="53"/>
  <c r="AN164" i="53"/>
  <c r="AN168" i="53"/>
  <c r="AN172" i="53"/>
  <c r="AN176" i="53"/>
  <c r="AN180" i="53"/>
  <c r="AN129" i="53"/>
  <c r="AN202" i="53"/>
  <c r="AN133" i="53"/>
  <c r="AN68" i="53"/>
  <c r="AN89" i="53"/>
  <c r="AN137" i="53"/>
  <c r="AN194" i="53"/>
  <c r="AN141" i="53"/>
  <c r="AN190" i="53"/>
  <c r="AN93" i="53"/>
  <c r="AN97" i="53"/>
  <c r="AN198" i="53"/>
  <c r="AN76" i="53"/>
  <c r="AN186" i="53"/>
  <c r="AN125" i="53"/>
  <c r="AN72" i="53"/>
  <c r="AN85" i="53"/>
  <c r="AN203" i="53"/>
  <c r="AN199" i="53"/>
  <c r="AN195" i="53"/>
  <c r="AN116" i="53"/>
  <c r="AN66" i="53"/>
  <c r="AN178" i="53"/>
  <c r="AN81" i="53"/>
  <c r="AN189" i="53"/>
  <c r="AN124" i="53"/>
  <c r="AN108" i="53"/>
  <c r="AN204" i="53"/>
  <c r="AN179" i="53"/>
  <c r="AN201" i="53"/>
  <c r="AN171" i="53"/>
  <c r="AN128" i="53"/>
  <c r="AN123" i="53"/>
  <c r="AN175" i="53"/>
  <c r="AN161" i="53"/>
  <c r="AN205" i="53"/>
  <c r="AN167" i="53"/>
  <c r="AN113" i="53"/>
  <c r="AN131" i="53"/>
  <c r="AN153" i="53"/>
  <c r="AN197" i="53"/>
  <c r="AN109" i="53"/>
  <c r="AN162" i="53"/>
  <c r="AN149" i="53"/>
  <c r="AN101" i="53"/>
  <c r="AN146" i="53"/>
  <c r="AN169" i="53"/>
  <c r="AN69" i="53"/>
  <c r="AN145" i="53"/>
  <c r="AN140" i="53"/>
  <c r="AN136" i="53"/>
  <c r="AN132" i="53"/>
  <c r="AN105" i="53"/>
  <c r="AN188" i="53"/>
  <c r="AN127" i="53"/>
  <c r="AN200" i="53"/>
  <c r="AN187" i="53"/>
  <c r="AN142" i="53"/>
  <c r="AN143" i="53"/>
  <c r="AN182" i="53"/>
  <c r="AF56" i="53"/>
  <c r="T60" i="53"/>
  <c r="AF134" i="53"/>
  <c r="AC187" i="53"/>
  <c r="Z163" i="53"/>
  <c r="T158" i="53"/>
  <c r="AQ203" i="53"/>
  <c r="T103" i="53"/>
  <c r="AF69" i="53"/>
  <c r="AC139" i="53"/>
  <c r="AQ177" i="53"/>
  <c r="AF98" i="53"/>
  <c r="AC165" i="53"/>
  <c r="AN98" i="53"/>
  <c r="AQ126" i="53"/>
  <c r="Z91" i="53"/>
  <c r="AQ178" i="53"/>
  <c r="AK83" i="53"/>
  <c r="AC128" i="53"/>
  <c r="AF67" i="53"/>
  <c r="AF110" i="53"/>
  <c r="W164" i="53"/>
  <c r="AF202" i="53"/>
  <c r="AQ146" i="53"/>
  <c r="AQ154" i="53"/>
  <c r="AQ77" i="53"/>
  <c r="AQ159" i="53"/>
  <c r="AQ166" i="53"/>
  <c r="AQ162" i="53"/>
  <c r="AQ150" i="53"/>
  <c r="AQ158" i="53"/>
  <c r="AQ174" i="53"/>
  <c r="AQ101" i="53"/>
  <c r="AQ105" i="53"/>
  <c r="AQ121" i="53"/>
  <c r="AQ204" i="53"/>
  <c r="AQ94" i="53"/>
  <c r="AQ66" i="53"/>
  <c r="AQ95" i="53"/>
  <c r="AQ188" i="53"/>
  <c r="AQ100" i="53"/>
  <c r="AQ102" i="53"/>
  <c r="AQ106" i="53"/>
  <c r="AQ110" i="53"/>
  <c r="AQ114" i="53"/>
  <c r="AQ118" i="53"/>
  <c r="AQ125" i="53"/>
  <c r="AQ129" i="53"/>
  <c r="AQ133" i="53"/>
  <c r="AQ137" i="53"/>
  <c r="AQ141" i="53"/>
  <c r="AQ186" i="53"/>
  <c r="AQ190" i="53"/>
  <c r="AQ194" i="53"/>
  <c r="AQ198" i="53"/>
  <c r="AQ202" i="53"/>
  <c r="AQ89" i="53"/>
  <c r="AQ149" i="53"/>
  <c r="AQ192" i="53"/>
  <c r="AQ144" i="53"/>
  <c r="AQ143" i="53"/>
  <c r="AQ142" i="53"/>
  <c r="AQ138" i="53"/>
  <c r="AQ107" i="53"/>
  <c r="AQ123" i="53"/>
  <c r="AQ108" i="53"/>
  <c r="AQ135" i="53"/>
  <c r="AQ145" i="53"/>
  <c r="AQ85" i="53"/>
  <c r="AQ72" i="53"/>
  <c r="AQ136" i="53"/>
  <c r="AQ132" i="53"/>
  <c r="AQ128" i="53"/>
  <c r="AQ155" i="53"/>
  <c r="AQ74" i="53"/>
  <c r="AQ134" i="53"/>
  <c r="AQ103" i="53"/>
  <c r="AQ191" i="53"/>
  <c r="AQ68" i="53"/>
  <c r="AQ96" i="53"/>
  <c r="AQ99" i="53"/>
  <c r="AQ151" i="53"/>
  <c r="AQ90" i="53"/>
  <c r="AQ130" i="53"/>
  <c r="AQ195" i="53"/>
  <c r="AQ81" i="53"/>
  <c r="AQ75" i="53"/>
  <c r="AQ184" i="53"/>
  <c r="AQ92" i="53"/>
  <c r="AQ172" i="53"/>
  <c r="AQ197" i="53"/>
  <c r="AQ140" i="53"/>
  <c r="AQ175" i="53"/>
  <c r="AQ91" i="53"/>
  <c r="AQ147" i="53"/>
  <c r="AQ86" i="53"/>
  <c r="AQ182" i="53"/>
  <c r="AQ83" i="53"/>
  <c r="AQ189" i="53"/>
  <c r="AQ161" i="53"/>
  <c r="AQ67" i="53"/>
  <c r="AQ205" i="53"/>
  <c r="AQ84" i="53"/>
  <c r="AQ171" i="53"/>
  <c r="AQ148" i="53"/>
  <c r="AQ78" i="53"/>
  <c r="AQ170" i="53"/>
  <c r="AQ97" i="53"/>
  <c r="AQ185" i="53"/>
  <c r="AQ180" i="53"/>
  <c r="AQ157" i="53"/>
  <c r="AQ80" i="53"/>
  <c r="AQ76" i="53"/>
  <c r="AQ193" i="53"/>
  <c r="AQ160" i="53"/>
  <c r="AQ109" i="53"/>
  <c r="AQ70" i="53"/>
  <c r="AQ87" i="53"/>
  <c r="AQ79" i="53"/>
  <c r="AQ73" i="53"/>
  <c r="AQ115" i="53"/>
  <c r="AQ131" i="53"/>
  <c r="AQ116" i="53"/>
  <c r="AQ93" i="53"/>
  <c r="AQ164" i="53"/>
  <c r="AQ153" i="53"/>
  <c r="AQ168" i="53"/>
  <c r="AQ117" i="53"/>
  <c r="AQ113" i="53"/>
  <c r="AQ200" i="53"/>
  <c r="AQ196" i="53"/>
  <c r="AQ69" i="53"/>
  <c r="T64" i="53"/>
  <c r="AK158" i="53"/>
  <c r="AC203" i="53"/>
  <c r="AN166" i="53"/>
  <c r="AQ181" i="53"/>
  <c r="AK123" i="53"/>
  <c r="AF107" i="53"/>
  <c r="AN73" i="53"/>
  <c r="AK66" i="53"/>
  <c r="AK112" i="53"/>
  <c r="AK127" i="53"/>
  <c r="Z108" i="53"/>
  <c r="AC127" i="53"/>
  <c r="AN165" i="53"/>
  <c r="J164" i="53"/>
  <c r="T73" i="53"/>
  <c r="AQ167" i="53"/>
  <c r="AQ183" i="53"/>
  <c r="Z189" i="53"/>
  <c r="AN157" i="53"/>
  <c r="AC81" i="53"/>
  <c r="W63" i="53"/>
  <c r="W107" i="53"/>
  <c r="W130" i="53"/>
  <c r="W158" i="53"/>
  <c r="W169" i="53"/>
  <c r="W177" i="53"/>
  <c r="W69" i="53"/>
  <c r="W86" i="53"/>
  <c r="W104" i="53"/>
  <c r="W112" i="53"/>
  <c r="W120" i="53"/>
  <c r="W119" i="53"/>
  <c r="W126" i="53"/>
  <c r="W146" i="53"/>
  <c r="W103" i="53"/>
  <c r="W82" i="53"/>
  <c r="W98" i="53"/>
  <c r="W115" i="53"/>
  <c r="W122" i="53"/>
  <c r="W138" i="53"/>
  <c r="W77" i="53"/>
  <c r="W94" i="53"/>
  <c r="W111" i="53"/>
  <c r="W134" i="53"/>
  <c r="W162" i="53"/>
  <c r="W150" i="53"/>
  <c r="W73" i="53"/>
  <c r="W90" i="53"/>
  <c r="W143" i="53"/>
  <c r="W151" i="53"/>
  <c r="W123" i="53"/>
  <c r="W91" i="53"/>
  <c r="W99" i="53"/>
  <c r="W192" i="53"/>
  <c r="W195" i="53"/>
  <c r="W188" i="53"/>
  <c r="W131" i="53"/>
  <c r="W95" i="53"/>
  <c r="W139" i="53"/>
  <c r="W121" i="53"/>
  <c r="W167" i="53"/>
  <c r="W171" i="53"/>
  <c r="W200" i="53"/>
  <c r="W196" i="53"/>
  <c r="W185" i="53"/>
  <c r="W189" i="53"/>
  <c r="W193" i="53"/>
  <c r="W197" i="53"/>
  <c r="W201" i="53"/>
  <c r="W205" i="53"/>
  <c r="W145" i="53"/>
  <c r="W149" i="53"/>
  <c r="W153" i="53"/>
  <c r="W157" i="53"/>
  <c r="W161" i="53"/>
  <c r="W184" i="53"/>
  <c r="W102" i="53"/>
  <c r="W106" i="53"/>
  <c r="W110" i="53"/>
  <c r="W114" i="53"/>
  <c r="W118" i="53"/>
  <c r="W198" i="53"/>
  <c r="W72" i="53"/>
  <c r="W194" i="53"/>
  <c r="W68" i="53"/>
  <c r="W85" i="53"/>
  <c r="W186" i="53"/>
  <c r="W190" i="53"/>
  <c r="W81" i="53"/>
  <c r="W76" i="53"/>
  <c r="W202" i="53"/>
  <c r="W80" i="53"/>
  <c r="W136" i="53"/>
  <c r="W132" i="53"/>
  <c r="W128" i="53"/>
  <c r="W101" i="53"/>
  <c r="W159" i="53"/>
  <c r="W78" i="53"/>
  <c r="W133" i="53"/>
  <c r="W180" i="53"/>
  <c r="W75" i="53"/>
  <c r="W137" i="53"/>
  <c r="W199" i="53"/>
  <c r="W166" i="53"/>
  <c r="W181" i="53"/>
  <c r="W97" i="53"/>
  <c r="W129" i="53"/>
  <c r="W71" i="53"/>
  <c r="W87" i="53"/>
  <c r="W140" i="53"/>
  <c r="W70" i="53"/>
  <c r="W66" i="53"/>
  <c r="W163" i="53"/>
  <c r="W173" i="53"/>
  <c r="W174" i="53"/>
  <c r="W178" i="53"/>
  <c r="W93" i="53"/>
  <c r="W67" i="53"/>
  <c r="W100" i="53"/>
  <c r="W83" i="53"/>
  <c r="W160" i="53"/>
  <c r="W156" i="53"/>
  <c r="W124" i="53"/>
  <c r="W187" i="53"/>
  <c r="W165" i="53"/>
  <c r="W89" i="53"/>
  <c r="W183" i="53"/>
  <c r="W168" i="53"/>
  <c r="W125" i="53"/>
  <c r="W92" i="53"/>
  <c r="W172" i="53"/>
  <c r="W141" i="53"/>
  <c r="W113" i="53"/>
  <c r="W74" i="53"/>
  <c r="W108" i="53"/>
  <c r="W135" i="53"/>
  <c r="W179" i="53"/>
  <c r="W88" i="53"/>
  <c r="W144" i="53"/>
  <c r="W117" i="53"/>
  <c r="W204" i="53"/>
  <c r="W105" i="53"/>
  <c r="W155" i="53"/>
  <c r="W154" i="53"/>
  <c r="W203" i="53"/>
  <c r="W175" i="53"/>
  <c r="W176" i="53"/>
  <c r="W84" i="53"/>
  <c r="W148" i="53"/>
  <c r="W147" i="53"/>
  <c r="W191" i="53"/>
  <c r="W79" i="53"/>
  <c r="J136" i="53"/>
  <c r="J201" i="53"/>
  <c r="J99" i="53"/>
  <c r="J165" i="53"/>
  <c r="J84" i="53"/>
  <c r="J150" i="53"/>
  <c r="J181" i="53"/>
  <c r="J156" i="53"/>
  <c r="J180" i="53"/>
  <c r="J202" i="53"/>
  <c r="J92" i="53"/>
  <c r="J137" i="53"/>
  <c r="J186" i="53"/>
  <c r="J106" i="53"/>
  <c r="J187" i="53"/>
  <c r="J70" i="53"/>
  <c r="J79" i="53"/>
  <c r="J100" i="53"/>
  <c r="J72" i="53"/>
  <c r="J128" i="53"/>
  <c r="J194" i="53"/>
  <c r="J114" i="53"/>
  <c r="J138" i="53"/>
  <c r="J158" i="53"/>
  <c r="J131" i="53"/>
  <c r="J144" i="53"/>
  <c r="J108" i="53"/>
  <c r="J85" i="53"/>
  <c r="J139" i="53"/>
  <c r="J183" i="53"/>
  <c r="J86" i="53"/>
  <c r="J159" i="53"/>
  <c r="J204" i="53"/>
  <c r="J116" i="53"/>
  <c r="J176" i="53"/>
  <c r="J123" i="53"/>
  <c r="J113" i="53"/>
  <c r="J166" i="53"/>
  <c r="J188" i="53"/>
  <c r="J160" i="53"/>
  <c r="J91" i="53"/>
  <c r="J117" i="53"/>
  <c r="J177" i="53"/>
  <c r="J184" i="53"/>
  <c r="J197" i="53"/>
  <c r="J74" i="53"/>
  <c r="J141" i="53"/>
  <c r="J75" i="53"/>
  <c r="J134" i="53"/>
  <c r="J199" i="53"/>
  <c r="J168" i="53"/>
  <c r="J205" i="53"/>
  <c r="J87" i="53"/>
  <c r="J145" i="53"/>
  <c r="J80" i="53"/>
  <c r="J142" i="53"/>
  <c r="J124" i="53"/>
  <c r="J95" i="53"/>
  <c r="J153" i="53"/>
  <c r="J88" i="53"/>
  <c r="J146" i="53"/>
  <c r="J76" i="53"/>
  <c r="J127" i="53"/>
  <c r="J200" i="53"/>
  <c r="J147" i="53"/>
  <c r="J170" i="53"/>
  <c r="J135" i="53"/>
  <c r="J110" i="53"/>
  <c r="J119" i="53"/>
  <c r="J192" i="53"/>
  <c r="J81" i="53"/>
  <c r="J163" i="53"/>
  <c r="J126" i="53"/>
  <c r="J109" i="53"/>
  <c r="J118" i="53"/>
  <c r="J161" i="53"/>
  <c r="J178" i="53"/>
  <c r="J190" i="53"/>
  <c r="J129" i="53"/>
  <c r="J175" i="53"/>
  <c r="J157" i="53"/>
  <c r="J193" i="53"/>
  <c r="J120" i="53"/>
  <c r="J185" i="53"/>
  <c r="J97" i="53"/>
  <c r="J89" i="53"/>
  <c r="J133" i="53"/>
  <c r="J66" i="53"/>
  <c r="J125" i="53"/>
  <c r="J196" i="53"/>
  <c r="J143" i="53"/>
  <c r="J173" i="53"/>
  <c r="J105" i="53"/>
  <c r="J107" i="53"/>
  <c r="J121" i="53"/>
  <c r="J167" i="53"/>
  <c r="J90" i="53"/>
  <c r="J130" i="53"/>
  <c r="J162" i="53"/>
  <c r="J101" i="53"/>
  <c r="J93" i="53"/>
  <c r="J151" i="53"/>
  <c r="J132" i="53"/>
  <c r="J148" i="53"/>
  <c r="J78" i="53"/>
  <c r="J195" i="53"/>
  <c r="J149" i="53"/>
  <c r="J82" i="53"/>
  <c r="J171" i="53"/>
  <c r="J140" i="53"/>
  <c r="J152" i="53"/>
  <c r="J112" i="53"/>
  <c r="J122" i="53"/>
  <c r="J203" i="53"/>
  <c r="J68" i="53"/>
  <c r="J179" i="53"/>
  <c r="J67" i="53"/>
  <c r="J73" i="53"/>
  <c r="J94" i="53"/>
  <c r="J115" i="53"/>
  <c r="J155" i="53"/>
  <c r="J111" i="53"/>
  <c r="J102" i="53"/>
  <c r="J189" i="53"/>
  <c r="J174" i="53"/>
  <c r="J169" i="53"/>
  <c r="J198" i="53"/>
  <c r="J154" i="53"/>
  <c r="J182" i="53"/>
  <c r="AF66" i="53"/>
  <c r="AF165" i="53"/>
  <c r="AF173" i="53"/>
  <c r="AF104" i="53"/>
  <c r="AF112" i="53"/>
  <c r="AF120" i="53"/>
  <c r="AF162" i="53"/>
  <c r="AF181" i="53"/>
  <c r="AF182" i="53"/>
  <c r="AF203" i="53"/>
  <c r="AF135" i="53"/>
  <c r="AF166" i="53"/>
  <c r="AF79" i="53"/>
  <c r="AF200" i="53"/>
  <c r="AF187" i="53"/>
  <c r="AF163" i="53"/>
  <c r="AF127" i="53"/>
  <c r="AF185" i="53"/>
  <c r="AF124" i="53"/>
  <c r="AF101" i="53"/>
  <c r="AF128" i="53"/>
  <c r="AF105" i="53"/>
  <c r="AF132" i="53"/>
  <c r="AF109" i="53"/>
  <c r="AF136" i="53"/>
  <c r="AF113" i="53"/>
  <c r="AF140" i="53"/>
  <c r="AF171" i="53"/>
  <c r="AF183" i="53"/>
  <c r="AF164" i="53"/>
  <c r="AF168" i="53"/>
  <c r="AF172" i="53"/>
  <c r="AF176" i="53"/>
  <c r="AF180" i="53"/>
  <c r="AF117" i="53"/>
  <c r="AF179" i="53"/>
  <c r="AF189" i="53"/>
  <c r="AF193" i="53"/>
  <c r="AF76" i="53"/>
  <c r="AF197" i="53"/>
  <c r="AF201" i="53"/>
  <c r="AF72" i="53"/>
  <c r="AF205" i="53"/>
  <c r="AF93" i="53"/>
  <c r="AF97" i="53"/>
  <c r="AF68" i="53"/>
  <c r="AF85" i="53"/>
  <c r="AF89" i="53"/>
  <c r="AF194" i="53"/>
  <c r="AF141" i="53"/>
  <c r="AF161" i="53"/>
  <c r="AF75" i="53"/>
  <c r="AF192" i="53"/>
  <c r="AF131" i="53"/>
  <c r="AF74" i="53"/>
  <c r="AF116" i="53"/>
  <c r="AF122" i="53"/>
  <c r="AF96" i="53"/>
  <c r="AF80" i="53"/>
  <c r="AF114" i="53"/>
  <c r="AF129" i="53"/>
  <c r="AF157" i="53"/>
  <c r="AF102" i="53"/>
  <c r="AF144" i="53"/>
  <c r="AF188" i="53"/>
  <c r="AF158" i="53"/>
  <c r="AF139" i="53"/>
  <c r="AF78" i="53"/>
  <c r="AF108" i="53"/>
  <c r="AF115" i="53"/>
  <c r="AF103" i="53"/>
  <c r="AF142" i="53"/>
  <c r="AF130" i="53"/>
  <c r="AF190" i="53"/>
  <c r="AF106" i="53"/>
  <c r="AF153" i="53"/>
  <c r="AF71" i="53"/>
  <c r="AF121" i="53"/>
  <c r="AF148" i="53"/>
  <c r="AF154" i="53"/>
  <c r="AF95" i="53"/>
  <c r="AF195" i="53"/>
  <c r="AF191" i="53"/>
  <c r="AF92" i="53"/>
  <c r="AF137" i="53"/>
  <c r="AF149" i="53"/>
  <c r="AF150" i="53"/>
  <c r="AF178" i="53"/>
  <c r="AF99" i="53"/>
  <c r="AF88" i="53"/>
  <c r="AF184" i="53"/>
  <c r="AF167" i="53"/>
  <c r="AF160" i="53"/>
  <c r="AF170" i="53"/>
  <c r="AF177" i="53"/>
  <c r="AF198" i="53"/>
  <c r="AF133" i="53"/>
  <c r="AF125" i="53"/>
  <c r="AF152" i="53"/>
  <c r="AF196" i="53"/>
  <c r="AF169" i="53"/>
  <c r="AF199" i="53"/>
  <c r="AF70" i="53"/>
  <c r="AF77" i="53"/>
  <c r="AF100" i="53"/>
  <c r="AF84" i="53"/>
  <c r="AF118" i="53"/>
  <c r="AF204" i="53"/>
  <c r="AF83" i="53"/>
  <c r="AF147" i="53"/>
  <c r="AF123" i="53"/>
  <c r="W62" i="53"/>
  <c r="W59" i="53"/>
  <c r="J172" i="53"/>
  <c r="AQ104" i="53"/>
  <c r="W170" i="53"/>
  <c r="AF73" i="53"/>
  <c r="AQ127" i="53"/>
  <c r="AC169" i="53"/>
  <c r="AF86" i="53"/>
  <c r="AF119" i="53"/>
  <c r="AK120" i="53"/>
  <c r="AK135" i="53"/>
  <c r="AC135" i="53"/>
  <c r="AN173" i="53"/>
  <c r="AC86" i="53"/>
  <c r="AQ98" i="53"/>
  <c r="W127" i="53"/>
  <c r="T113" i="53"/>
  <c r="AC132" i="53"/>
  <c r="AF145" i="53"/>
  <c r="AF175" i="53"/>
  <c r="J96" i="53"/>
  <c r="AF81" i="53"/>
  <c r="Z55" i="53"/>
  <c r="Z165" i="53"/>
  <c r="Z169" i="53"/>
  <c r="Z173" i="53"/>
  <c r="Z177" i="53"/>
  <c r="Z119" i="53"/>
  <c r="Z130" i="53"/>
  <c r="Z195" i="53"/>
  <c r="Z82" i="53"/>
  <c r="Z115" i="53"/>
  <c r="Z126" i="53"/>
  <c r="Z191" i="53"/>
  <c r="Z170" i="53"/>
  <c r="Z122" i="53"/>
  <c r="Z138" i="53"/>
  <c r="Z181" i="53"/>
  <c r="Z187" i="53"/>
  <c r="Z203" i="53"/>
  <c r="Z107" i="53"/>
  <c r="Z134" i="53"/>
  <c r="Z199" i="53"/>
  <c r="Z151" i="53"/>
  <c r="Z178" i="53"/>
  <c r="Z192" i="53"/>
  <c r="Z143" i="53"/>
  <c r="Z101" i="53"/>
  <c r="Z105" i="53"/>
  <c r="Z109" i="53"/>
  <c r="Z113" i="53"/>
  <c r="Z117" i="53"/>
  <c r="Z124" i="53"/>
  <c r="Z128" i="53"/>
  <c r="Z132" i="53"/>
  <c r="Z136" i="53"/>
  <c r="Z140" i="53"/>
  <c r="Z167" i="53"/>
  <c r="Z121" i="53"/>
  <c r="Z160" i="53"/>
  <c r="Z98" i="53"/>
  <c r="Z171" i="53"/>
  <c r="Z183" i="53"/>
  <c r="Z100" i="53"/>
  <c r="Z179" i="53"/>
  <c r="Z175" i="53"/>
  <c r="Z145" i="53"/>
  <c r="Z149" i="53"/>
  <c r="Z153" i="53"/>
  <c r="Z157" i="53"/>
  <c r="Z161" i="53"/>
  <c r="Z196" i="53"/>
  <c r="Z67" i="53"/>
  <c r="Z71" i="53"/>
  <c r="Z75" i="53"/>
  <c r="Z80" i="53"/>
  <c r="Z84" i="53"/>
  <c r="Z88" i="53"/>
  <c r="Z92" i="53"/>
  <c r="Z96" i="53"/>
  <c r="Z184" i="53"/>
  <c r="Z176" i="53"/>
  <c r="Z68" i="53"/>
  <c r="Z164" i="53"/>
  <c r="Z180" i="53"/>
  <c r="Z81" i="53"/>
  <c r="Z168" i="53"/>
  <c r="Z76" i="53"/>
  <c r="Z172" i="53"/>
  <c r="Z72" i="53"/>
  <c r="Z186" i="53"/>
  <c r="Z85" i="53"/>
  <c r="Z205" i="53"/>
  <c r="Z110" i="53"/>
  <c r="Z204" i="53"/>
  <c r="Z79" i="53"/>
  <c r="Z103" i="53"/>
  <c r="Z90" i="53"/>
  <c r="Z123" i="53"/>
  <c r="Z146" i="53"/>
  <c r="Z150" i="53"/>
  <c r="Z127" i="53"/>
  <c r="Z114" i="53"/>
  <c r="Z188" i="53"/>
  <c r="Z95" i="53"/>
  <c r="Z159" i="53"/>
  <c r="Z86" i="53"/>
  <c r="Z162" i="53"/>
  <c r="Z129" i="53"/>
  <c r="Z201" i="53"/>
  <c r="Z133" i="53"/>
  <c r="Z70" i="53"/>
  <c r="Z99" i="53"/>
  <c r="Z94" i="53"/>
  <c r="Z155" i="53"/>
  <c r="Z125" i="53"/>
  <c r="Z118" i="53"/>
  <c r="Z106" i="53"/>
  <c r="Z87" i="53"/>
  <c r="Z77" i="53"/>
  <c r="Z198" i="53"/>
  <c r="Z97" i="53"/>
  <c r="Z193" i="53"/>
  <c r="Z152" i="53"/>
  <c r="Z148" i="53"/>
  <c r="Z120" i="53"/>
  <c r="Z174" i="53"/>
  <c r="Z83" i="53"/>
  <c r="Z69" i="53"/>
  <c r="Z78" i="53"/>
  <c r="Z194" i="53"/>
  <c r="Z93" i="53"/>
  <c r="Z102" i="53"/>
  <c r="Z197" i="53"/>
  <c r="Z137" i="53"/>
  <c r="Z144" i="53"/>
  <c r="Z74" i="53"/>
  <c r="Z112" i="53"/>
  <c r="Z166" i="53"/>
  <c r="Z131" i="53"/>
  <c r="Z190" i="53"/>
  <c r="Z89" i="53"/>
  <c r="Z185" i="53"/>
  <c r="Z156" i="53"/>
  <c r="Z200" i="53"/>
  <c r="Z104" i="53"/>
  <c r="Z111" i="53"/>
  <c r="T61" i="53"/>
  <c r="AF64" i="53"/>
  <c r="T58" i="53"/>
  <c r="AQ165" i="53"/>
  <c r="AK108" i="53"/>
  <c r="J69" i="53"/>
  <c r="AN77" i="53"/>
  <c r="AK131" i="53"/>
  <c r="AC177" i="53"/>
  <c r="AN90" i="53"/>
  <c r="AF126" i="53"/>
  <c r="AN174" i="53"/>
  <c r="AQ139" i="53"/>
  <c r="AC143" i="53"/>
  <c r="Z139" i="53"/>
  <c r="AN177" i="53"/>
  <c r="AC155" i="53"/>
  <c r="Z182" i="53"/>
  <c r="AF174" i="53"/>
  <c r="W152" i="53"/>
  <c r="T101" i="53"/>
  <c r="AC180" i="53"/>
  <c r="AK193" i="53"/>
  <c r="J191" i="53"/>
  <c r="T199" i="53"/>
  <c r="T151" i="53"/>
  <c r="T178" i="53"/>
  <c r="T107" i="53"/>
  <c r="T130" i="53"/>
  <c r="T147" i="53"/>
  <c r="T174" i="53"/>
  <c r="T69" i="53"/>
  <c r="T86" i="53"/>
  <c r="T119" i="53"/>
  <c r="T126" i="53"/>
  <c r="T170" i="53"/>
  <c r="T191" i="53"/>
  <c r="T163" i="53"/>
  <c r="T115" i="53"/>
  <c r="T122" i="53"/>
  <c r="T138" i="53"/>
  <c r="T127" i="53"/>
  <c r="T135" i="53"/>
  <c r="T166" i="53"/>
  <c r="T181" i="53"/>
  <c r="T187" i="53"/>
  <c r="T203" i="53"/>
  <c r="T159" i="53"/>
  <c r="T111" i="53"/>
  <c r="T134" i="53"/>
  <c r="T155" i="53"/>
  <c r="T182" i="53"/>
  <c r="T195" i="53"/>
  <c r="T99" i="53"/>
  <c r="T196" i="53"/>
  <c r="T83" i="53"/>
  <c r="T192" i="53"/>
  <c r="T188" i="53"/>
  <c r="T121" i="53"/>
  <c r="T95" i="53"/>
  <c r="T128" i="53"/>
  <c r="T132" i="53"/>
  <c r="T136" i="53"/>
  <c r="T140" i="53"/>
  <c r="T79" i="53"/>
  <c r="T204" i="53"/>
  <c r="T143" i="53"/>
  <c r="T91" i="53"/>
  <c r="T144" i="53"/>
  <c r="T148" i="53"/>
  <c r="T183" i="53"/>
  <c r="T172" i="53"/>
  <c r="T176" i="53"/>
  <c r="T180" i="53"/>
  <c r="T152" i="53"/>
  <c r="T167" i="53"/>
  <c r="T179" i="53"/>
  <c r="T156" i="53"/>
  <c r="T160" i="53"/>
  <c r="T175" i="53"/>
  <c r="T145" i="53"/>
  <c r="T149" i="53"/>
  <c r="T153" i="53"/>
  <c r="T157" i="53"/>
  <c r="T161" i="53"/>
  <c r="T171" i="53"/>
  <c r="T67" i="53"/>
  <c r="T71" i="53"/>
  <c r="T75" i="53"/>
  <c r="T80" i="53"/>
  <c r="T84" i="53"/>
  <c r="T88" i="53"/>
  <c r="T92" i="53"/>
  <c r="T96" i="53"/>
  <c r="T100" i="53"/>
  <c r="T110" i="53"/>
  <c r="T114" i="53"/>
  <c r="T118" i="53"/>
  <c r="T76" i="53"/>
  <c r="T81" i="53"/>
  <c r="T102" i="53"/>
  <c r="T106" i="53"/>
  <c r="T197" i="53"/>
  <c r="T165" i="53"/>
  <c r="T123" i="53"/>
  <c r="T146" i="53"/>
  <c r="T202" i="53"/>
  <c r="T198" i="53"/>
  <c r="T141" i="53"/>
  <c r="T164" i="53"/>
  <c r="T78" i="53"/>
  <c r="T131" i="53"/>
  <c r="T70" i="53"/>
  <c r="T120" i="53"/>
  <c r="T97" i="53"/>
  <c r="T194" i="53"/>
  <c r="T190" i="53"/>
  <c r="T129" i="53"/>
  <c r="T184" i="53"/>
  <c r="T117" i="53"/>
  <c r="T139" i="53"/>
  <c r="T94" i="53"/>
  <c r="T90" i="53"/>
  <c r="T74" i="53"/>
  <c r="T116" i="53"/>
  <c r="T93" i="53"/>
  <c r="T186" i="53"/>
  <c r="T201" i="53"/>
  <c r="T168" i="53"/>
  <c r="T193" i="53"/>
  <c r="T87" i="53"/>
  <c r="T77" i="53"/>
  <c r="T82" i="53"/>
  <c r="T112" i="53"/>
  <c r="T85" i="53"/>
  <c r="T189" i="53"/>
  <c r="T105" i="53"/>
  <c r="T177" i="53"/>
  <c r="T104" i="53"/>
  <c r="T72" i="53"/>
  <c r="T185" i="53"/>
  <c r="T124" i="53"/>
  <c r="T109" i="53"/>
  <c r="T173" i="53"/>
  <c r="T68" i="53"/>
  <c r="T133" i="53"/>
  <c r="T200" i="53"/>
  <c r="T125" i="53"/>
  <c r="T169" i="53"/>
  <c r="T66" i="53"/>
  <c r="T98" i="53"/>
  <c r="T65" i="53"/>
  <c r="J63" i="53"/>
  <c r="AF54" i="53"/>
  <c r="AK169" i="53"/>
  <c r="AQ112" i="53"/>
  <c r="J98" i="53"/>
  <c r="AF90" i="53"/>
  <c r="AK139" i="53"/>
  <c r="J77" i="53"/>
  <c r="AQ199" i="53"/>
  <c r="T154" i="53"/>
  <c r="W182" i="53"/>
  <c r="AF143" i="53"/>
  <c r="AN170" i="53"/>
  <c r="AF159" i="53"/>
  <c r="AN181" i="53"/>
  <c r="AC78" i="53"/>
  <c r="AN196" i="53"/>
  <c r="AF146" i="53"/>
  <c r="W109" i="53"/>
  <c r="AQ179" i="53"/>
  <c r="W96" i="53"/>
  <c r="AQ176" i="53"/>
  <c r="AC67" i="53"/>
  <c r="Z202" i="53"/>
  <c r="T42" i="53"/>
  <c r="AF52" i="53"/>
  <c r="T51" i="53"/>
  <c r="AF49" i="53"/>
  <c r="AF51" i="53"/>
  <c r="AF53" i="53"/>
  <c r="AC64" i="53"/>
  <c r="AC58" i="53"/>
  <c r="Z51" i="53"/>
  <c r="AC54" i="53"/>
  <c r="AQ60" i="53"/>
  <c r="AQ57" i="53"/>
  <c r="AQ61" i="53"/>
  <c r="AQ65" i="53"/>
  <c r="AQ52" i="53"/>
  <c r="AN54" i="53"/>
  <c r="AK59" i="53"/>
  <c r="T62" i="53"/>
  <c r="AQ62" i="53"/>
  <c r="AQ59" i="53"/>
  <c r="Z62" i="53"/>
  <c r="AK62" i="53"/>
  <c r="AN56" i="53"/>
  <c r="AC62" i="53"/>
  <c r="AN52" i="53"/>
  <c r="AN58" i="53"/>
  <c r="AN62" i="53"/>
  <c r="AN53" i="53"/>
  <c r="AN60" i="53"/>
  <c r="AN64" i="53"/>
  <c r="AN57" i="53"/>
  <c r="AC53" i="53"/>
  <c r="Z56" i="53"/>
  <c r="AQ54" i="53"/>
  <c r="AQ58" i="53"/>
  <c r="W52" i="53"/>
  <c r="W56" i="53"/>
  <c r="W60" i="53"/>
  <c r="W64" i="53"/>
  <c r="W57" i="53"/>
  <c r="W51" i="53"/>
  <c r="W55" i="53"/>
  <c r="J58" i="53"/>
  <c r="J64" i="53"/>
  <c r="J51" i="53"/>
  <c r="J54" i="53"/>
  <c r="J55" i="53"/>
  <c r="J52" i="53"/>
  <c r="J61" i="53"/>
  <c r="AF57" i="53"/>
  <c r="AF61" i="53"/>
  <c r="AF65" i="53"/>
  <c r="AF63" i="53"/>
  <c r="AF59" i="53"/>
  <c r="AQ56" i="53"/>
  <c r="AQ63" i="53"/>
  <c r="AN65" i="53"/>
  <c r="T53" i="53"/>
  <c r="AC52" i="53"/>
  <c r="AF58" i="53"/>
  <c r="AN59" i="53"/>
  <c r="J53" i="53"/>
  <c r="Z52" i="53"/>
  <c r="AK48" i="53"/>
  <c r="AK65" i="53"/>
  <c r="AK61" i="53"/>
  <c r="AK57" i="53"/>
  <c r="AK54" i="53"/>
  <c r="AK52" i="53"/>
  <c r="AK56" i="53"/>
  <c r="AK60" i="53"/>
  <c r="AK51" i="53"/>
  <c r="AK55" i="53"/>
  <c r="AK64" i="53"/>
  <c r="Z48" i="53"/>
  <c r="Z61" i="53"/>
  <c r="Z65" i="53"/>
  <c r="Z57" i="53"/>
  <c r="Z59" i="53"/>
  <c r="Z63" i="53"/>
  <c r="Z60" i="53"/>
  <c r="Z64" i="53"/>
  <c r="J59" i="53"/>
  <c r="AC55" i="53"/>
  <c r="W53" i="53"/>
  <c r="AQ64" i="53"/>
  <c r="W61" i="53"/>
  <c r="AC56" i="53"/>
  <c r="J65" i="53"/>
  <c r="AN63" i="53"/>
  <c r="AC46" i="53"/>
  <c r="AC57" i="53"/>
  <c r="AC51" i="53"/>
  <c r="AC61" i="53"/>
  <c r="AC65" i="53"/>
  <c r="AN51" i="53"/>
  <c r="AC63" i="53"/>
  <c r="T59" i="53"/>
  <c r="T63" i="53"/>
  <c r="T54" i="53"/>
  <c r="T52" i="53"/>
  <c r="T56" i="53"/>
  <c r="Z54" i="53"/>
  <c r="J60" i="53"/>
  <c r="AK58" i="53"/>
  <c r="T55" i="53"/>
  <c r="AF60" i="53"/>
  <c r="W54" i="53"/>
  <c r="W65" i="53"/>
  <c r="AQ53" i="53"/>
  <c r="AK53" i="53"/>
  <c r="Z53" i="53"/>
  <c r="AC60" i="53"/>
  <c r="W40" i="53"/>
  <c r="AF45" i="53"/>
  <c r="AK41" i="53"/>
  <c r="AK42" i="53"/>
  <c r="AK39" i="53"/>
  <c r="AF42" i="53"/>
  <c r="AK44" i="53"/>
  <c r="AQ40" i="53"/>
  <c r="AF44" i="53"/>
  <c r="J36" i="53"/>
  <c r="K36" i="53" s="1"/>
  <c r="AF39" i="53"/>
  <c r="T34" i="53"/>
  <c r="AF20" i="53"/>
  <c r="Z10" i="53"/>
  <c r="AF38" i="53"/>
  <c r="AF34" i="53"/>
  <c r="AF37" i="53"/>
  <c r="AF36" i="53"/>
  <c r="AN36" i="53"/>
  <c r="AN7" i="53"/>
  <c r="T24" i="53"/>
  <c r="J10" i="53"/>
  <c r="K10" i="53" s="1"/>
  <c r="AF9" i="53"/>
  <c r="AQ15" i="53"/>
  <c r="T9" i="53"/>
  <c r="W37" i="53"/>
  <c r="AQ35" i="53"/>
  <c r="AN38" i="53"/>
  <c r="W34" i="53"/>
  <c r="W48" i="53"/>
  <c r="AN39" i="53"/>
  <c r="AQ47" i="53"/>
  <c r="AC41" i="53"/>
  <c r="J50" i="53"/>
  <c r="Z39" i="53"/>
  <c r="Z35" i="53"/>
  <c r="AQ45" i="53"/>
  <c r="J34" i="53"/>
  <c r="AN43" i="53"/>
  <c r="Z41" i="53"/>
  <c r="T35" i="53"/>
  <c r="AK36" i="53"/>
  <c r="AC26" i="53"/>
  <c r="AC36" i="53"/>
  <c r="AC33" i="53"/>
  <c r="AC48" i="53"/>
  <c r="AC42" i="53"/>
  <c r="Z43" i="53"/>
  <c r="T38" i="53"/>
  <c r="AN34" i="53"/>
  <c r="AQ49" i="53"/>
  <c r="AQ34" i="53"/>
  <c r="W47" i="53"/>
  <c r="AC45" i="53"/>
  <c r="AC50" i="53"/>
  <c r="AK32" i="53"/>
  <c r="AK46" i="53"/>
  <c r="AK50" i="53"/>
  <c r="AK33" i="53"/>
  <c r="AK34" i="53"/>
  <c r="AK38" i="53"/>
  <c r="AN29" i="53"/>
  <c r="AN45" i="53"/>
  <c r="AN46" i="53"/>
  <c r="AN50" i="53"/>
  <c r="AN33" i="53"/>
  <c r="AN48" i="53"/>
  <c r="AN42" i="53"/>
  <c r="AN40" i="53"/>
  <c r="AN37" i="53"/>
  <c r="AN47" i="53"/>
  <c r="AN35" i="53"/>
  <c r="AN44" i="53"/>
  <c r="AN49" i="53"/>
  <c r="AC47" i="53"/>
  <c r="AF46" i="53"/>
  <c r="AF48" i="53"/>
  <c r="AK47" i="53"/>
  <c r="J44" i="53"/>
  <c r="AK43" i="53"/>
  <c r="AC38" i="53"/>
  <c r="AQ41" i="53"/>
  <c r="AC35" i="53"/>
  <c r="AC49" i="53"/>
  <c r="J40" i="53"/>
  <c r="AK45" i="53"/>
  <c r="AQ29" i="53"/>
  <c r="AQ38" i="53"/>
  <c r="AQ33" i="53"/>
  <c r="AC40" i="53"/>
  <c r="AF50" i="53"/>
  <c r="AK35" i="53"/>
  <c r="AC37" i="53"/>
  <c r="AF43" i="53"/>
  <c r="W46" i="53"/>
  <c r="AF33" i="53"/>
  <c r="T33" i="53"/>
  <c r="AQ44" i="53"/>
  <c r="AQ39" i="53"/>
  <c r="W14" i="53"/>
  <c r="W39" i="53"/>
  <c r="W43" i="53"/>
  <c r="W41" i="53"/>
  <c r="W38" i="53"/>
  <c r="W36" i="53"/>
  <c r="W42" i="53"/>
  <c r="W35" i="53"/>
  <c r="J29" i="53"/>
  <c r="K29" i="53" s="1"/>
  <c r="J35" i="53"/>
  <c r="J43" i="53"/>
  <c r="J45" i="53"/>
  <c r="J48" i="53"/>
  <c r="J41" i="53"/>
  <c r="J42" i="53"/>
  <c r="J49" i="53"/>
  <c r="J33" i="53"/>
  <c r="J46" i="53"/>
  <c r="J39" i="53"/>
  <c r="J38" i="53"/>
  <c r="AF41" i="53"/>
  <c r="AF47" i="53"/>
  <c r="AC44" i="53"/>
  <c r="J47" i="53"/>
  <c r="Z36" i="53"/>
  <c r="AN41" i="53"/>
  <c r="AQ36" i="53"/>
  <c r="W50" i="53"/>
  <c r="Z38" i="53"/>
  <c r="W44" i="53"/>
  <c r="AQ42" i="53"/>
  <c r="AQ43" i="53"/>
  <c r="AK49" i="53"/>
  <c r="Z32" i="53"/>
  <c r="Z40" i="53"/>
  <c r="Z44" i="53"/>
  <c r="Z37" i="53"/>
  <c r="Z45" i="53"/>
  <c r="Z49" i="53"/>
  <c r="Z33" i="53"/>
  <c r="Z34" i="53"/>
  <c r="Z42" i="53"/>
  <c r="AC39" i="53"/>
  <c r="AQ37" i="53"/>
  <c r="AK40" i="53"/>
  <c r="W45" i="53"/>
  <c r="T40" i="53"/>
  <c r="T39" i="53"/>
  <c r="AQ46" i="53"/>
  <c r="AQ48" i="53"/>
  <c r="Z46" i="53"/>
  <c r="AC34" i="53"/>
  <c r="Z47" i="53"/>
  <c r="AF11" i="53"/>
  <c r="T31" i="53"/>
  <c r="T47" i="53"/>
  <c r="T36" i="53"/>
  <c r="T45" i="53"/>
  <c r="T49" i="53"/>
  <c r="T46" i="53"/>
  <c r="T50" i="53"/>
  <c r="T48" i="53"/>
  <c r="J37" i="53"/>
  <c r="AC43" i="53"/>
  <c r="T41" i="53"/>
  <c r="AF40" i="53"/>
  <c r="W49" i="53"/>
  <c r="T44" i="53"/>
  <c r="T43" i="53"/>
  <c r="AQ50" i="53"/>
  <c r="AK37" i="53"/>
  <c r="Z50" i="53"/>
  <c r="T37" i="53"/>
  <c r="AF35" i="53"/>
  <c r="W33" i="53"/>
  <c r="AN9" i="53"/>
  <c r="AF16" i="53"/>
  <c r="AF8" i="53"/>
  <c r="AN8" i="53"/>
  <c r="AK13" i="53"/>
  <c r="AN23" i="53"/>
  <c r="AN13" i="53"/>
  <c r="AN20" i="53"/>
  <c r="AF7" i="53"/>
  <c r="J31" i="53"/>
  <c r="AC31" i="53"/>
  <c r="AC29" i="53"/>
  <c r="W32" i="53"/>
  <c r="AQ31" i="53"/>
  <c r="J30" i="53"/>
  <c r="T32" i="53"/>
  <c r="AN31" i="53"/>
  <c r="AK19" i="53"/>
  <c r="W30" i="53"/>
  <c r="J32" i="53"/>
  <c r="AK31" i="53"/>
  <c r="T30" i="53"/>
  <c r="W29" i="53"/>
  <c r="AN32" i="53"/>
  <c r="T29" i="53"/>
  <c r="AF31" i="53"/>
  <c r="AF30" i="53"/>
  <c r="AF32" i="53"/>
  <c r="AC32" i="53"/>
  <c r="Z30" i="53"/>
  <c r="AQ32" i="53"/>
  <c r="W11" i="53"/>
  <c r="Z31" i="53"/>
  <c r="Z29" i="53"/>
  <c r="AK30" i="53"/>
  <c r="W31" i="53"/>
  <c r="AQ30" i="53"/>
  <c r="AF29" i="53"/>
  <c r="AN30" i="53"/>
  <c r="AK21" i="53"/>
  <c r="AN27" i="53"/>
  <c r="AN10" i="53"/>
  <c r="AC30" i="53"/>
  <c r="AK29" i="53"/>
  <c r="AF18" i="53"/>
  <c r="AN15" i="53"/>
  <c r="AF10" i="53"/>
  <c r="AN19" i="53"/>
  <c r="AN24" i="53"/>
  <c r="AF14" i="53"/>
  <c r="AN26" i="53"/>
  <c r="AN22" i="53"/>
  <c r="T20" i="53"/>
  <c r="AF15" i="53"/>
  <c r="AF26" i="53"/>
  <c r="AN25" i="53"/>
  <c r="AN28" i="53"/>
  <c r="AF24" i="53"/>
  <c r="AF13" i="53"/>
  <c r="AF17" i="53"/>
  <c r="AF23" i="53"/>
  <c r="AF28" i="53"/>
  <c r="AN14" i="53"/>
  <c r="AF19" i="53"/>
  <c r="AF25" i="53"/>
  <c r="AN18" i="53"/>
  <c r="AN16" i="53"/>
  <c r="AN6" i="53"/>
  <c r="AN12" i="53"/>
  <c r="AF21" i="53"/>
  <c r="AF6" i="53"/>
  <c r="AF27" i="53"/>
  <c r="AF12" i="53"/>
  <c r="T25" i="53"/>
  <c r="AN21" i="53"/>
  <c r="W17" i="53"/>
  <c r="W28" i="53"/>
  <c r="AF22" i="53"/>
  <c r="AN17" i="53"/>
  <c r="AN11" i="53"/>
  <c r="J6" i="53"/>
  <c r="J18" i="53"/>
  <c r="L18" i="53" s="1"/>
  <c r="J24" i="53"/>
  <c r="K24" i="53" s="1"/>
  <c r="Z19" i="53"/>
  <c r="Z14" i="53"/>
  <c r="Z28" i="53"/>
  <c r="T22" i="53"/>
  <c r="T8" i="53"/>
  <c r="Z13" i="53"/>
  <c r="AQ17" i="53"/>
  <c r="J17" i="53"/>
  <c r="J21" i="53"/>
  <c r="J7" i="53"/>
  <c r="J15" i="53"/>
  <c r="AQ20" i="53"/>
  <c r="J22" i="53"/>
  <c r="AC7" i="53"/>
  <c r="AC8" i="53"/>
  <c r="AC12" i="53"/>
  <c r="AC18" i="53"/>
  <c r="AC6" i="53"/>
  <c r="AC25" i="53"/>
  <c r="AC20" i="53"/>
  <c r="AC13" i="53"/>
  <c r="AC19" i="53"/>
  <c r="AC24" i="53"/>
  <c r="T14" i="53"/>
  <c r="AC9" i="53"/>
  <c r="AC10" i="53"/>
  <c r="T19" i="53"/>
  <c r="AQ19" i="53"/>
  <c r="T23" i="53"/>
  <c r="T10" i="53"/>
  <c r="J9" i="53"/>
  <c r="J8" i="53"/>
  <c r="AQ16" i="53"/>
  <c r="T26" i="53"/>
  <c r="T13" i="53"/>
  <c r="Z22" i="53"/>
  <c r="W7" i="53"/>
  <c r="W6" i="53"/>
  <c r="W8" i="53"/>
  <c r="W9" i="53"/>
  <c r="W10" i="53"/>
  <c r="W20" i="53"/>
  <c r="W26" i="53"/>
  <c r="W24" i="53"/>
  <c r="W23" i="53"/>
  <c r="W13" i="53"/>
  <c r="W18" i="53"/>
  <c r="AC27" i="53"/>
  <c r="AQ10" i="53"/>
  <c r="J19" i="53"/>
  <c r="T15" i="53"/>
  <c r="T21" i="53"/>
  <c r="T16" i="53"/>
  <c r="AC14" i="53"/>
  <c r="AQ21" i="53"/>
  <c r="J13" i="53"/>
  <c r="AC16" i="53"/>
  <c r="AQ27" i="53"/>
  <c r="AQ18" i="53"/>
  <c r="AQ25" i="53"/>
  <c r="J16" i="53"/>
  <c r="AQ9" i="53"/>
  <c r="Z27" i="53"/>
  <c r="AC22" i="53"/>
  <c r="AC11" i="53"/>
  <c r="Z24" i="53"/>
  <c r="W19" i="53"/>
  <c r="T27" i="53"/>
  <c r="W27" i="53"/>
  <c r="J26" i="53"/>
  <c r="J11" i="53"/>
  <c r="AQ24" i="53"/>
  <c r="AQ22" i="53"/>
  <c r="AQ13" i="53"/>
  <c r="Z9" i="53"/>
  <c r="Z25" i="53"/>
  <c r="AC23" i="53"/>
  <c r="Z26" i="53"/>
  <c r="Z6" i="53"/>
  <c r="Z17" i="53"/>
  <c r="Z12" i="53"/>
  <c r="Z11" i="53"/>
  <c r="W12" i="53"/>
  <c r="AC15" i="53"/>
  <c r="AC28" i="53"/>
  <c r="AK18" i="53"/>
  <c r="T18" i="53"/>
  <c r="T6" i="53"/>
  <c r="T11" i="53"/>
  <c r="W21" i="53"/>
  <c r="W22" i="53"/>
  <c r="J20" i="53"/>
  <c r="J23" i="53"/>
  <c r="W25" i="53"/>
  <c r="Z18" i="53"/>
  <c r="AQ6" i="53"/>
  <c r="AC17" i="53"/>
  <c r="AC21" i="53"/>
  <c r="Z8" i="53"/>
  <c r="Z16" i="53"/>
  <c r="AQ11" i="53"/>
  <c r="AQ28" i="53"/>
  <c r="AQ12" i="53"/>
  <c r="J12" i="53"/>
  <c r="T7" i="53"/>
  <c r="AQ26" i="53"/>
  <c r="AQ14" i="53"/>
  <c r="Z20" i="53"/>
  <c r="W15" i="53"/>
  <c r="J14" i="53"/>
  <c r="J25" i="53"/>
  <c r="W16" i="53"/>
  <c r="AQ8" i="53"/>
  <c r="J28" i="53"/>
  <c r="Z23" i="53"/>
  <c r="Z15" i="53"/>
  <c r="Z21" i="53"/>
  <c r="Z7" i="53"/>
  <c r="AK8" i="53"/>
  <c r="AK26" i="53"/>
  <c r="AK6" i="53"/>
  <c r="AK28" i="53"/>
  <c r="AK20" i="53"/>
  <c r="AK10" i="53"/>
  <c r="AK24" i="53"/>
  <c r="AK23" i="53"/>
  <c r="AK14" i="53"/>
  <c r="AK22" i="53"/>
  <c r="AK15" i="53"/>
  <c r="AK7" i="53"/>
  <c r="AK9" i="53"/>
  <c r="AK25" i="53"/>
  <c r="AK11" i="53"/>
  <c r="AK27" i="53"/>
  <c r="AQ23" i="53"/>
  <c r="T17" i="53"/>
  <c r="AK16" i="53"/>
  <c r="T12" i="53"/>
  <c r="AK17" i="53"/>
  <c r="AK12" i="53"/>
  <c r="T28" i="53"/>
  <c r="J27" i="53"/>
  <c r="AQ7" i="53"/>
  <c r="L252" i="53" l="1"/>
  <c r="K252" i="53"/>
  <c r="K250" i="53"/>
  <c r="L250" i="53"/>
  <c r="L249" i="53"/>
  <c r="K249" i="53"/>
  <c r="L251" i="53"/>
  <c r="K251" i="53"/>
  <c r="K254" i="53"/>
  <c r="L254" i="53"/>
  <c r="L253" i="53"/>
  <c r="K253" i="53"/>
  <c r="K255" i="53"/>
  <c r="L255" i="53"/>
  <c r="L246" i="53"/>
  <c r="K246" i="53"/>
  <c r="L211" i="53"/>
  <c r="B29" i="53"/>
  <c r="L240" i="53"/>
  <c r="K243" i="53"/>
  <c r="L208" i="53"/>
  <c r="K220" i="53"/>
  <c r="L219" i="53"/>
  <c r="L228" i="53"/>
  <c r="L223" i="53"/>
  <c r="L238" i="53"/>
  <c r="L217" i="53"/>
  <c r="L229" i="53"/>
  <c r="K209" i="53"/>
  <c r="L234" i="53"/>
  <c r="L231" i="53"/>
  <c r="L239" i="53"/>
  <c r="L103" i="53"/>
  <c r="L244" i="53"/>
  <c r="K214" i="53"/>
  <c r="L214" i="53"/>
  <c r="K210" i="53"/>
  <c r="L210" i="53"/>
  <c r="K207" i="53"/>
  <c r="L207" i="53"/>
  <c r="K237" i="53"/>
  <c r="L237" i="53"/>
  <c r="L206" i="53"/>
  <c r="K206" i="53"/>
  <c r="K227" i="53"/>
  <c r="L227" i="53"/>
  <c r="K6" i="53"/>
  <c r="C27" i="53" s="1"/>
  <c r="B23" i="53"/>
  <c r="B25" i="53" s="1"/>
  <c r="K222" i="53"/>
  <c r="L222" i="53"/>
  <c r="K224" i="53"/>
  <c r="L224" i="53"/>
  <c r="K235" i="53"/>
  <c r="L235" i="53"/>
  <c r="K230" i="53"/>
  <c r="L230" i="53"/>
  <c r="K241" i="53"/>
  <c r="L241" i="53"/>
  <c r="K236" i="53"/>
  <c r="L236" i="53"/>
  <c r="K221" i="53"/>
  <c r="L221" i="53"/>
  <c r="K242" i="53"/>
  <c r="L242" i="53"/>
  <c r="K218" i="53"/>
  <c r="L218" i="53"/>
  <c r="K215" i="53"/>
  <c r="L215" i="53"/>
  <c r="K216" i="53"/>
  <c r="L216" i="53"/>
  <c r="K225" i="53"/>
  <c r="L225" i="53"/>
  <c r="K226" i="53"/>
  <c r="L226" i="53"/>
  <c r="K213" i="53"/>
  <c r="L213" i="53"/>
  <c r="K212" i="53"/>
  <c r="L212" i="53"/>
  <c r="K233" i="53"/>
  <c r="L233" i="53"/>
  <c r="K152" i="53"/>
  <c r="L152" i="53"/>
  <c r="K81" i="53"/>
  <c r="L81" i="53"/>
  <c r="K86" i="53"/>
  <c r="L86" i="53"/>
  <c r="K96" i="53"/>
  <c r="L96" i="53"/>
  <c r="K169" i="53"/>
  <c r="L169" i="53"/>
  <c r="K151" i="53"/>
  <c r="L151" i="53"/>
  <c r="L190" i="53"/>
  <c r="K190" i="53"/>
  <c r="K76" i="53"/>
  <c r="L76" i="53"/>
  <c r="L166" i="53"/>
  <c r="K166" i="53"/>
  <c r="L150" i="53"/>
  <c r="K150" i="53"/>
  <c r="K63" i="53"/>
  <c r="L63" i="53"/>
  <c r="L174" i="53"/>
  <c r="K174" i="53"/>
  <c r="K67" i="53"/>
  <c r="L67" i="53"/>
  <c r="L171" i="53"/>
  <c r="K171" i="53"/>
  <c r="K93" i="53"/>
  <c r="L93" i="53"/>
  <c r="K105" i="53"/>
  <c r="L105" i="53"/>
  <c r="K97" i="53"/>
  <c r="L97" i="53"/>
  <c r="L178" i="53"/>
  <c r="K178" i="53"/>
  <c r="K119" i="53"/>
  <c r="L119" i="53"/>
  <c r="L146" i="53"/>
  <c r="K146" i="53"/>
  <c r="L87" i="53"/>
  <c r="K87" i="53"/>
  <c r="L197" i="53"/>
  <c r="K197" i="53"/>
  <c r="K113" i="53"/>
  <c r="L113" i="53"/>
  <c r="L139" i="53"/>
  <c r="K139" i="53"/>
  <c r="K194" i="53"/>
  <c r="L194" i="53"/>
  <c r="L186" i="53"/>
  <c r="K186" i="53"/>
  <c r="K84" i="53"/>
  <c r="L84" i="53"/>
  <c r="K121" i="53"/>
  <c r="L121" i="53"/>
  <c r="L141" i="53"/>
  <c r="K141" i="53"/>
  <c r="K181" i="53"/>
  <c r="L181" i="53"/>
  <c r="K107" i="53"/>
  <c r="L107" i="53"/>
  <c r="L56" i="53"/>
  <c r="K77" i="53"/>
  <c r="L77" i="53"/>
  <c r="L191" i="53"/>
  <c r="K191" i="53"/>
  <c r="L189" i="53"/>
  <c r="K189" i="53"/>
  <c r="K179" i="53"/>
  <c r="L179" i="53"/>
  <c r="K82" i="53"/>
  <c r="L82" i="53"/>
  <c r="K101" i="53"/>
  <c r="L101" i="53"/>
  <c r="L173" i="53"/>
  <c r="K173" i="53"/>
  <c r="L185" i="53"/>
  <c r="K185" i="53"/>
  <c r="L161" i="53"/>
  <c r="K161" i="53"/>
  <c r="L110" i="53"/>
  <c r="K110" i="53"/>
  <c r="K88" i="53"/>
  <c r="L88" i="53"/>
  <c r="L205" i="53"/>
  <c r="K205" i="53"/>
  <c r="L184" i="53"/>
  <c r="K184" i="53"/>
  <c r="K123" i="53"/>
  <c r="L123" i="53"/>
  <c r="K85" i="53"/>
  <c r="L85" i="53"/>
  <c r="K128" i="53"/>
  <c r="L128" i="53"/>
  <c r="L137" i="53"/>
  <c r="K137" i="53"/>
  <c r="L165" i="53"/>
  <c r="K165" i="53"/>
  <c r="L83" i="53"/>
  <c r="K83" i="53"/>
  <c r="K94" i="53"/>
  <c r="L94" i="53"/>
  <c r="K129" i="53"/>
  <c r="L129" i="53"/>
  <c r="L188" i="53"/>
  <c r="K188" i="53"/>
  <c r="K73" i="53"/>
  <c r="L73" i="53"/>
  <c r="K89" i="53"/>
  <c r="L89" i="53"/>
  <c r="K145" i="53"/>
  <c r="L145" i="53"/>
  <c r="L183" i="53"/>
  <c r="K183" i="53"/>
  <c r="L106" i="53"/>
  <c r="K106" i="53"/>
  <c r="L172" i="53"/>
  <c r="K172" i="53"/>
  <c r="L102" i="53"/>
  <c r="K102" i="53"/>
  <c r="K68" i="53"/>
  <c r="L68" i="53"/>
  <c r="L149" i="53"/>
  <c r="K149" i="53"/>
  <c r="K162" i="53"/>
  <c r="L162" i="53"/>
  <c r="L143" i="53"/>
  <c r="K143" i="53"/>
  <c r="K120" i="53"/>
  <c r="L120" i="53"/>
  <c r="K118" i="53"/>
  <c r="L118" i="53"/>
  <c r="L135" i="53"/>
  <c r="K135" i="53"/>
  <c r="L153" i="53"/>
  <c r="K153" i="53"/>
  <c r="K168" i="53"/>
  <c r="L168" i="53"/>
  <c r="L177" i="53"/>
  <c r="K177" i="53"/>
  <c r="L176" i="53"/>
  <c r="K176" i="53"/>
  <c r="K108" i="53"/>
  <c r="L108" i="53"/>
  <c r="K72" i="53"/>
  <c r="L72" i="53"/>
  <c r="K92" i="53"/>
  <c r="L92" i="53"/>
  <c r="K99" i="53"/>
  <c r="L99" i="53"/>
  <c r="K62" i="53"/>
  <c r="K69" i="53"/>
  <c r="L69" i="53"/>
  <c r="K111" i="53"/>
  <c r="L111" i="53"/>
  <c r="L203" i="53"/>
  <c r="K203" i="53"/>
  <c r="K195" i="53"/>
  <c r="L195" i="53"/>
  <c r="L130" i="53"/>
  <c r="K130" i="53"/>
  <c r="K196" i="53"/>
  <c r="L196" i="53"/>
  <c r="L193" i="53"/>
  <c r="K193" i="53"/>
  <c r="K109" i="53"/>
  <c r="L109" i="53"/>
  <c r="L170" i="53"/>
  <c r="K170" i="53"/>
  <c r="K95" i="53"/>
  <c r="L95" i="53"/>
  <c r="L199" i="53"/>
  <c r="K199" i="53"/>
  <c r="K117" i="53"/>
  <c r="L117" i="53"/>
  <c r="K116" i="53"/>
  <c r="L116" i="53"/>
  <c r="L144" i="53"/>
  <c r="K144" i="53"/>
  <c r="K100" i="53"/>
  <c r="L100" i="53"/>
  <c r="L202" i="53"/>
  <c r="K202" i="53"/>
  <c r="K201" i="53"/>
  <c r="L201" i="53"/>
  <c r="K57" i="53"/>
  <c r="L98" i="53"/>
  <c r="K98" i="53"/>
  <c r="L182" i="53"/>
  <c r="K182" i="53"/>
  <c r="L155" i="53"/>
  <c r="K155" i="53"/>
  <c r="L122" i="53"/>
  <c r="K122" i="53"/>
  <c r="K78" i="53"/>
  <c r="L78" i="53"/>
  <c r="K90" i="53"/>
  <c r="L90" i="53"/>
  <c r="L125" i="53"/>
  <c r="K125" i="53"/>
  <c r="L157" i="53"/>
  <c r="K157" i="53"/>
  <c r="L126" i="53"/>
  <c r="K126" i="53"/>
  <c r="L147" i="53"/>
  <c r="K147" i="53"/>
  <c r="L124" i="53"/>
  <c r="K124" i="53"/>
  <c r="L134" i="53"/>
  <c r="K134" i="53"/>
  <c r="K91" i="53"/>
  <c r="L91" i="53"/>
  <c r="K204" i="53"/>
  <c r="L204" i="53"/>
  <c r="L131" i="53"/>
  <c r="K131" i="53"/>
  <c r="L79" i="53"/>
  <c r="K79" i="53"/>
  <c r="L180" i="53"/>
  <c r="K180" i="53"/>
  <c r="K136" i="53"/>
  <c r="L136" i="53"/>
  <c r="L198" i="53"/>
  <c r="K198" i="53"/>
  <c r="K133" i="53"/>
  <c r="L133" i="53"/>
  <c r="L80" i="53"/>
  <c r="K80" i="53"/>
  <c r="L138" i="53"/>
  <c r="K138" i="53"/>
  <c r="L154" i="53"/>
  <c r="K154" i="53"/>
  <c r="L115" i="53"/>
  <c r="K115" i="53"/>
  <c r="K112" i="53"/>
  <c r="L112" i="53"/>
  <c r="L148" i="53"/>
  <c r="K148" i="53"/>
  <c r="L167" i="53"/>
  <c r="K167" i="53"/>
  <c r="K66" i="53"/>
  <c r="L66" i="53"/>
  <c r="K175" i="53"/>
  <c r="L175" i="53"/>
  <c r="L163" i="53"/>
  <c r="K163" i="53"/>
  <c r="L200" i="53"/>
  <c r="K200" i="53"/>
  <c r="L142" i="53"/>
  <c r="K142" i="53"/>
  <c r="K75" i="53"/>
  <c r="L75" i="53"/>
  <c r="L160" i="53"/>
  <c r="K160" i="53"/>
  <c r="L159" i="53"/>
  <c r="K159" i="53"/>
  <c r="K158" i="53"/>
  <c r="L158" i="53"/>
  <c r="K70" i="53"/>
  <c r="L70" i="53"/>
  <c r="L156" i="53"/>
  <c r="K156" i="53"/>
  <c r="K104" i="53"/>
  <c r="L104" i="53"/>
  <c r="L132" i="53"/>
  <c r="K132" i="53"/>
  <c r="K127" i="53"/>
  <c r="L127" i="53"/>
  <c r="K187" i="53"/>
  <c r="L187" i="53"/>
  <c r="K71" i="53"/>
  <c r="L71" i="53"/>
  <c r="L140" i="53"/>
  <c r="K140" i="53"/>
  <c r="L192" i="53"/>
  <c r="K192" i="53"/>
  <c r="K74" i="53"/>
  <c r="L74" i="53"/>
  <c r="K114" i="53"/>
  <c r="L114" i="53"/>
  <c r="L164" i="53"/>
  <c r="K164" i="53"/>
  <c r="L59" i="53"/>
  <c r="K59" i="53"/>
  <c r="K60" i="53"/>
  <c r="L60" i="53"/>
  <c r="K55" i="53"/>
  <c r="L55" i="53"/>
  <c r="K65" i="53"/>
  <c r="L65" i="53"/>
  <c r="K52" i="53"/>
  <c r="L52" i="53"/>
  <c r="L53" i="53"/>
  <c r="K53" i="53"/>
  <c r="K54" i="53"/>
  <c r="L54" i="53"/>
  <c r="L58" i="53"/>
  <c r="K58" i="53"/>
  <c r="L51" i="53"/>
  <c r="K51" i="53"/>
  <c r="K61" i="53"/>
  <c r="L61" i="53"/>
  <c r="K64" i="53"/>
  <c r="L64" i="53"/>
  <c r="L36" i="53"/>
  <c r="L10" i="53"/>
  <c r="L29" i="53"/>
  <c r="L38" i="53"/>
  <c r="K38" i="53"/>
  <c r="L45" i="53"/>
  <c r="K45" i="53"/>
  <c r="K44" i="53"/>
  <c r="L44" i="53"/>
  <c r="L39" i="53"/>
  <c r="K39" i="53"/>
  <c r="L43" i="53"/>
  <c r="K43" i="53"/>
  <c r="K34" i="53"/>
  <c r="L34" i="53"/>
  <c r="L46" i="53"/>
  <c r="K46" i="53"/>
  <c r="L35" i="53"/>
  <c r="K35" i="53"/>
  <c r="L40" i="53"/>
  <c r="K40" i="53"/>
  <c r="K33" i="53"/>
  <c r="L33" i="53"/>
  <c r="L47" i="53"/>
  <c r="K47" i="53"/>
  <c r="L49" i="53"/>
  <c r="K49" i="53"/>
  <c r="K37" i="53"/>
  <c r="L37" i="53"/>
  <c r="L42" i="53"/>
  <c r="K42" i="53"/>
  <c r="L50" i="53"/>
  <c r="K50" i="53"/>
  <c r="L41" i="53"/>
  <c r="K41" i="53"/>
  <c r="L48" i="53"/>
  <c r="K48" i="53"/>
  <c r="L24" i="53"/>
  <c r="K30" i="53"/>
  <c r="L30" i="53"/>
  <c r="K31" i="53"/>
  <c r="L31" i="53"/>
  <c r="K32" i="53"/>
  <c r="L32" i="53"/>
  <c r="K18" i="53"/>
  <c r="L6" i="53"/>
  <c r="B27" i="53"/>
  <c r="L23" i="53"/>
  <c r="K23" i="53"/>
  <c r="L22" i="53"/>
  <c r="K22" i="53"/>
  <c r="L27" i="53"/>
  <c r="K27" i="53"/>
  <c r="L19" i="53"/>
  <c r="K19" i="53"/>
  <c r="L20" i="53"/>
  <c r="K20" i="53"/>
  <c r="L13" i="53"/>
  <c r="K13" i="53"/>
  <c r="L8" i="53"/>
  <c r="K8" i="53"/>
  <c r="L14" i="53"/>
  <c r="K14" i="53"/>
  <c r="L11" i="53"/>
  <c r="K11" i="53"/>
  <c r="K9" i="53"/>
  <c r="L9" i="53"/>
  <c r="L15" i="53"/>
  <c r="K15" i="53"/>
  <c r="L28" i="53"/>
  <c r="K28" i="53"/>
  <c r="L26" i="53"/>
  <c r="K26" i="53"/>
  <c r="K7" i="53"/>
  <c r="L7" i="53"/>
  <c r="L16" i="53"/>
  <c r="K16" i="53"/>
  <c r="L21" i="53"/>
  <c r="K21" i="53"/>
  <c r="L12" i="53"/>
  <c r="K12" i="53"/>
  <c r="K17" i="53"/>
  <c r="L17" i="53"/>
  <c r="L25" i="53"/>
  <c r="K25" i="53"/>
  <c r="C29" i="53" l="1"/>
  <c r="D29" i="53"/>
  <c r="D27" i="53"/>
  <c r="D23" i="53"/>
  <c r="D25" i="53" s="1"/>
  <c r="C23" i="53"/>
  <c r="C25" i="5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TL</author>
    <author>CGK</author>
  </authors>
  <commentList>
    <comment ref="B5" authorId="0" shapeId="0" xr:uid="{B267AEF8-A6C5-514A-A103-DCEEEF54C099}">
      <text>
        <r>
          <rPr>
            <sz val="10"/>
            <color rgb="FF000000"/>
            <rFont val="Arial"/>
            <family val="2"/>
          </rPr>
          <t>Net entry fee = gross entry minus PDGA Fees, Other Fees, Players packs</t>
        </r>
      </text>
    </comment>
    <comment ref="B7" authorId="1" shapeId="0" xr:uid="{9C40509D-DB8E-F34B-A532-C87451F0EF22}">
      <text>
        <r>
          <rPr>
            <sz val="10"/>
            <color rgb="FF000000"/>
            <rFont val="Arial"/>
            <family val="2"/>
          </rPr>
          <t xml:space="preserve">You may enter a negative number if some fees and expenses are being deducted.
</t>
        </r>
      </text>
    </comment>
  </commentList>
</comments>
</file>

<file path=xl/sharedStrings.xml><?xml version="1.0" encoding="utf-8"?>
<sst xmlns="http://schemas.openxmlformats.org/spreadsheetml/2006/main" count="223" uniqueCount="134">
  <si>
    <t>Advanced</t>
  </si>
  <si>
    <t>Code</t>
  </si>
  <si>
    <t>Place</t>
  </si>
  <si>
    <t>C</t>
  </si>
  <si>
    <t>A</t>
  </si>
  <si>
    <t>B</t>
  </si>
  <si>
    <t>MPO</t>
  </si>
  <si>
    <t>FPO</t>
  </si>
  <si>
    <t>Manual</t>
  </si>
  <si>
    <t>Final</t>
  </si>
  <si>
    <t>MA1</t>
  </si>
  <si>
    <t>MA2</t>
  </si>
  <si>
    <t>MA3</t>
  </si>
  <si>
    <t>This worksheet contains data used by other worksheets and formulas in this file.</t>
  </si>
  <si>
    <t>Please do not delete this worksheet or modify any data on it.</t>
  </si>
  <si>
    <t>Divcode</t>
  </si>
  <si>
    <t>Tier</t>
  </si>
  <si>
    <t>A Pro / B Am</t>
  </si>
  <si>
    <t>B Pro / C Am</t>
  </si>
  <si>
    <t>Fee</t>
  </si>
  <si>
    <t>Tier 1</t>
  </si>
  <si>
    <t>Tier 2</t>
  </si>
  <si>
    <t>A Pro / C Am</t>
  </si>
  <si>
    <t>Pro A</t>
  </si>
  <si>
    <t>Pro B</t>
  </si>
  <si>
    <t>Pro C</t>
  </si>
  <si>
    <t>Am A</t>
  </si>
  <si>
    <t>Am B</t>
  </si>
  <si>
    <t>Am C</t>
  </si>
  <si>
    <t>Entry</t>
  </si>
  <si>
    <t>B Pro / A Am</t>
  </si>
  <si>
    <t xml:space="preserve">C Pro / A Am </t>
  </si>
  <si>
    <t xml:space="preserve">C Pro / B Am </t>
  </si>
  <si>
    <t>MA4</t>
  </si>
  <si>
    <t>FA1</t>
  </si>
  <si>
    <t>FA2</t>
  </si>
  <si>
    <t>FA3</t>
  </si>
  <si>
    <t>FA4</t>
  </si>
  <si>
    <t>A or XA</t>
  </si>
  <si>
    <t>B or XB</t>
  </si>
  <si>
    <t>C or XC</t>
  </si>
  <si>
    <t>MP40</t>
  </si>
  <si>
    <t>MP50</t>
  </si>
  <si>
    <t>MP55</t>
  </si>
  <si>
    <t>MP60</t>
  </si>
  <si>
    <t>MP65</t>
  </si>
  <si>
    <t>MP70</t>
  </si>
  <si>
    <t>MP75</t>
  </si>
  <si>
    <t>MP80</t>
  </si>
  <si>
    <t>FP40</t>
  </si>
  <si>
    <t>FP60</t>
  </si>
  <si>
    <t>FP50</t>
  </si>
  <si>
    <t>FP55</t>
  </si>
  <si>
    <t>FP65</t>
  </si>
  <si>
    <t>FP70</t>
  </si>
  <si>
    <t>MA40</t>
  </si>
  <si>
    <t>MA50</t>
  </si>
  <si>
    <t>MA55</t>
  </si>
  <si>
    <t>MA60</t>
  </si>
  <si>
    <t>MA65</t>
  </si>
  <si>
    <t>MA70</t>
  </si>
  <si>
    <t>FA40</t>
  </si>
  <si>
    <t>FA50</t>
  </si>
  <si>
    <t>FA55</t>
  </si>
  <si>
    <t>FA60</t>
  </si>
  <si>
    <t>FA65</t>
  </si>
  <si>
    <t>FA70</t>
  </si>
  <si>
    <t>MJ18</t>
  </si>
  <si>
    <t>MJ15</t>
  </si>
  <si>
    <t>MJ12</t>
  </si>
  <si>
    <t>MJ10</t>
  </si>
  <si>
    <t>MJ08</t>
  </si>
  <si>
    <t>MJ06</t>
  </si>
  <si>
    <t>FJ18</t>
  </si>
  <si>
    <t>FJ15</t>
  </si>
  <si>
    <t>FJ12</t>
  </si>
  <si>
    <t>FJ10</t>
  </si>
  <si>
    <t>FJ08</t>
  </si>
  <si>
    <t>FJ06</t>
  </si>
  <si>
    <t>Curve Coefficients</t>
  </si>
  <si>
    <t>PctPay = C * (NumPaid*Place)^b</t>
  </si>
  <si>
    <t>b</t>
  </si>
  <si>
    <t>Flat - Pro</t>
  </si>
  <si>
    <t>MidFlat - Pro</t>
  </si>
  <si>
    <t>Mid - Pro</t>
  </si>
  <si>
    <t>MidSteep - Pro</t>
  </si>
  <si>
    <t>Steep - Pro</t>
  </si>
  <si>
    <t>Flat - Am</t>
  </si>
  <si>
    <t>Mid - Am</t>
  </si>
  <si>
    <t>Steep - Am</t>
  </si>
  <si>
    <t>ES</t>
  </si>
  <si>
    <t>PDGA PAYOUT CALCULATOR</t>
  </si>
  <si>
    <t>Pro Payout Curve Options</t>
  </si>
  <si>
    <t>Amateur Payout Curve Options</t>
  </si>
  <si>
    <t>This calculator is not linked to any data on the other sheets of this document. Use this for independent calculations, a single division at a time.</t>
  </si>
  <si>
    <t>Use Cell A18 to view more details for each of these options.</t>
  </si>
  <si>
    <t xml:space="preserve"> &lt; Enter Field Size</t>
  </si>
  <si>
    <t>Added</t>
  </si>
  <si>
    <t>Exact</t>
  </si>
  <si>
    <t xml:space="preserve">Round </t>
  </si>
  <si>
    <t xml:space="preserve">Manual </t>
  </si>
  <si>
    <t xml:space="preserve"> &lt; Enter Net Entry Fee</t>
  </si>
  <si>
    <t>Pct</t>
  </si>
  <si>
    <t>Payout</t>
  </si>
  <si>
    <t xml:space="preserve">to $5  </t>
  </si>
  <si>
    <t>Rounding</t>
  </si>
  <si>
    <t xml:space="preserve">Adjust </t>
  </si>
  <si>
    <t xml:space="preserve"> &lt; Enter Added Cash</t>
  </si>
  <si>
    <t xml:space="preserve"> &lt; Net Purse</t>
  </si>
  <si>
    <t xml:space="preserve"> &lt; Choose Class</t>
  </si>
  <si>
    <t>Min Added</t>
  </si>
  <si>
    <t>Min Added Per Div</t>
  </si>
  <si>
    <t xml:space="preserve"> &lt; Choose Payout Curve</t>
  </si>
  <si>
    <t>Num</t>
  </si>
  <si>
    <t>Purse</t>
  </si>
  <si>
    <t>Adjustment</t>
  </si>
  <si>
    <t>Total Payout</t>
  </si>
  <si>
    <t>Tier Added</t>
  </si>
  <si>
    <t>Extra Added</t>
  </si>
  <si>
    <t>Payout Delta</t>
  </si>
  <si>
    <t>"Entry Pay" is the total amount of the entry fees (players*entry). This always gets distributed to all paid players.</t>
  </si>
  <si>
    <t>Winner</t>
  </si>
  <si>
    <t>"Tier Added" is the amount of added cash. This gets distributed to the top X% of the paid players.</t>
  </si>
  <si>
    <t>"Extra Added" is the amount of added cash. This gets distributed to the top X% of the paid players.</t>
  </si>
  <si>
    <t>Last Cash</t>
  </si>
  <si>
    <r>
      <rPr>
        <b/>
        <sz val="11"/>
        <rFont val="Arial"/>
        <family val="2"/>
      </rPr>
      <t>Advanced Rounding</t>
    </r>
    <r>
      <rPr>
        <b/>
        <sz val="9"/>
        <rFont val="Arial"/>
        <family val="2"/>
      </rPr>
      <t xml:space="preserve">
Above X,      Round to closest:</t>
    </r>
  </si>
  <si>
    <t>Professional Divisions only: Advanced Payout Options</t>
  </si>
  <si>
    <t xml:space="preserve"> &lt; Choose Tier</t>
  </si>
  <si>
    <t>&lt;- Extra added cash distributed to top X% of paid players. Extra added is additional cash beyond entry fees and tier requirements.</t>
  </si>
  <si>
    <t>&lt;- Enter the portion of the professional entry fees paid by this division</t>
  </si>
  <si>
    <t xml:space="preserve"> &lt; Enter Payout Percentage</t>
  </si>
  <si>
    <t>&lt; Places Paid (max 250)</t>
  </si>
  <si>
    <t>Am</t>
  </si>
  <si>
    <t>pdga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</si>
</sst>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164" formatCode="&quot;$&quot;#,##0"/>
    <numFmt numFmtId="165" formatCode="&quot;$&quot;#,##0.00"/>
    <numFmt numFmtId="166" formatCode="0.0000"/>
    <numFmt numFmtId="167" formatCode="0_);\(0\)"/>
    <numFmt numFmtId="168" formatCode="0.0000_);\(0.0000\)"/>
    <numFmt numFmtId="169" formatCode="0.00000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color indexed="55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color indexed="1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008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1"/>
      <color indexed="9"/>
      <name val="Arial"/>
      <family val="2"/>
    </font>
    <font>
      <b/>
      <sz val="12"/>
      <color indexed="20"/>
      <name val="Arial"/>
      <family val="2"/>
    </font>
    <font>
      <b/>
      <sz val="12"/>
      <color rgb="FF008000"/>
      <name val="Arial"/>
      <family val="2"/>
    </font>
    <font>
      <b/>
      <sz val="16"/>
      <color rgb="FFFF0000"/>
      <name val="Arial"/>
      <family val="2"/>
    </font>
    <font>
      <b/>
      <sz val="12"/>
      <color rgb="FF000080"/>
      <name val="Arial"/>
      <family val="2"/>
    </font>
    <font>
      <b/>
      <sz val="14"/>
      <color rgb="FFFF0000"/>
      <name val="Arial"/>
      <family val="2"/>
    </font>
    <font>
      <b/>
      <sz val="12"/>
      <color rgb="FF800080"/>
      <name val="Arial"/>
      <family val="2"/>
    </font>
    <font>
      <b/>
      <sz val="11"/>
      <color theme="0" tint="-0.499984740745262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54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5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2" fillId="0" borderId="0" xfId="0" applyFont="1"/>
    <xf numFmtId="0" fontId="2" fillId="4" borderId="0" xfId="0" applyFont="1" applyFill="1"/>
    <xf numFmtId="0" fontId="0" fillId="4" borderId="0" xfId="0" applyFill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/>
    <xf numFmtId="0" fontId="17" fillId="3" borderId="24" xfId="0" applyFont="1" applyFill="1" applyBorder="1" applyAlignment="1">
      <alignment horizontal="centerContinuous" vertical="center"/>
    </xf>
    <xf numFmtId="0" fontId="17" fillId="3" borderId="25" xfId="0" applyFont="1" applyFill="1" applyBorder="1" applyAlignment="1">
      <alignment horizontal="centerContinuous" vertical="center"/>
    </xf>
    <xf numFmtId="0" fontId="21" fillId="3" borderId="25" xfId="0" applyFont="1" applyFill="1" applyBorder="1" applyAlignment="1">
      <alignment horizontal="centerContinuous" vertical="center"/>
    </xf>
    <xf numFmtId="0" fontId="22" fillId="3" borderId="25" xfId="0" applyFont="1" applyFill="1" applyBorder="1" applyAlignment="1">
      <alignment horizontal="centerContinuous" vertical="center"/>
    </xf>
    <xf numFmtId="1" fontId="23" fillId="4" borderId="25" xfId="0" applyNumberFormat="1" applyFont="1" applyFill="1" applyBorder="1" applyAlignment="1">
      <alignment horizontal="centerContinuous" vertical="center"/>
    </xf>
    <xf numFmtId="1" fontId="24" fillId="4" borderId="25" xfId="0" applyNumberFormat="1" applyFont="1" applyFill="1" applyBorder="1" applyAlignment="1">
      <alignment horizontal="centerContinuous"/>
    </xf>
    <xf numFmtId="1" fontId="23" fillId="4" borderId="25" xfId="0" applyNumberFormat="1" applyFont="1" applyFill="1" applyBorder="1" applyAlignment="1">
      <alignment horizontal="centerContinuous"/>
    </xf>
    <xf numFmtId="168" fontId="0" fillId="4" borderId="0" xfId="0" applyNumberFormat="1" applyFill="1" applyAlignment="1">
      <alignment horizontal="center"/>
    </xf>
    <xf numFmtId="165" fontId="7" fillId="4" borderId="0" xfId="0" applyNumberFormat="1" applyFont="1" applyFill="1"/>
    <xf numFmtId="164" fontId="7" fillId="4" borderId="0" xfId="0" applyNumberFormat="1" applyFont="1" applyFill="1"/>
    <xf numFmtId="1" fontId="18" fillId="4" borderId="0" xfId="0" applyNumberFormat="1" applyFont="1" applyFill="1" applyAlignment="1">
      <alignment horizontal="center"/>
    </xf>
    <xf numFmtId="1" fontId="24" fillId="4" borderId="0" xfId="0" applyNumberFormat="1" applyFont="1" applyFill="1" applyAlignment="1">
      <alignment horizontal="right"/>
    </xf>
    <xf numFmtId="0" fontId="2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166" fontId="16" fillId="3" borderId="10" xfId="0" applyNumberFormat="1" applyFont="1" applyFill="1" applyBorder="1" applyAlignment="1">
      <alignment horizontal="center"/>
    </xf>
    <xf numFmtId="0" fontId="16" fillId="3" borderId="32" xfId="0" applyFont="1" applyFill="1" applyBorder="1" applyAlignment="1">
      <alignment horizontal="center" vertical="center"/>
    </xf>
    <xf numFmtId="0" fontId="0" fillId="6" borderId="0" xfId="0" applyFill="1"/>
    <xf numFmtId="0" fontId="12" fillId="6" borderId="0" xfId="0" applyFont="1" applyFill="1" applyAlignment="1">
      <alignment horizontal="right" vertical="center"/>
    </xf>
    <xf numFmtId="167" fontId="25" fillId="2" borderId="2" xfId="0" applyNumberFormat="1" applyFont="1" applyFill="1" applyBorder="1" applyAlignment="1">
      <alignment horizontal="center" vertical="center"/>
    </xf>
    <xf numFmtId="168" fontId="24" fillId="2" borderId="0" xfId="0" applyNumberFormat="1" applyFont="1" applyFill="1" applyAlignment="1">
      <alignment horizontal="center" vertical="center"/>
    </xf>
    <xf numFmtId="5" fontId="27" fillId="2" borderId="0" xfId="0" applyNumberFormat="1" applyFont="1" applyFill="1" applyAlignment="1">
      <alignment horizontal="center" vertical="center"/>
    </xf>
    <xf numFmtId="5" fontId="24" fillId="2" borderId="0" xfId="0" applyNumberFormat="1" applyFont="1" applyFill="1" applyAlignment="1">
      <alignment horizontal="center" vertical="center"/>
    </xf>
    <xf numFmtId="5" fontId="28" fillId="2" borderId="0" xfId="0" applyNumberFormat="1" applyFont="1" applyFill="1" applyAlignment="1">
      <alignment horizontal="center" vertical="center"/>
    </xf>
    <xf numFmtId="5" fontId="25" fillId="0" borderId="22" xfId="0" applyNumberFormat="1" applyFont="1" applyBorder="1" applyAlignment="1" applyProtection="1">
      <alignment horizontal="center"/>
      <protection locked="0"/>
    </xf>
    <xf numFmtId="167" fontId="25" fillId="0" borderId="22" xfId="0" applyNumberFormat="1" applyFont="1" applyBorder="1" applyAlignment="1" applyProtection="1">
      <alignment horizontal="center" vertical="center"/>
      <protection locked="0"/>
    </xf>
    <xf numFmtId="5" fontId="27" fillId="2" borderId="6" xfId="0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vertical="center"/>
    </xf>
    <xf numFmtId="5" fontId="25" fillId="0" borderId="33" xfId="0" applyNumberFormat="1" applyFont="1" applyBorder="1" applyAlignment="1" applyProtection="1">
      <alignment horizontal="center"/>
      <protection locked="0"/>
    </xf>
    <xf numFmtId="167" fontId="25" fillId="0" borderId="33" xfId="0" applyNumberFormat="1" applyFont="1" applyBorder="1" applyAlignment="1" applyProtection="1">
      <alignment horizontal="center" vertical="center"/>
      <protection locked="0"/>
    </xf>
    <xf numFmtId="0" fontId="15" fillId="6" borderId="0" xfId="0" applyFont="1" applyFill="1" applyAlignment="1">
      <alignment vertical="top" wrapText="1"/>
    </xf>
    <xf numFmtId="0" fontId="10" fillId="0" borderId="0" xfId="0" applyFont="1" applyAlignment="1">
      <alignment horizontal="left"/>
    </xf>
    <xf numFmtId="5" fontId="20" fillId="0" borderId="0" xfId="0" applyNumberFormat="1" applyFont="1" applyAlignment="1">
      <alignment horizontal="center"/>
    </xf>
    <xf numFmtId="5" fontId="0" fillId="0" borderId="0" xfId="0" applyNumberFormat="1" applyAlignment="1">
      <alignment horizontal="center"/>
    </xf>
    <xf numFmtId="0" fontId="13" fillId="8" borderId="16" xfId="0" applyFont="1" applyFill="1" applyBorder="1"/>
    <xf numFmtId="0" fontId="16" fillId="8" borderId="18" xfId="0" applyFont="1" applyFill="1" applyBorder="1" applyAlignment="1">
      <alignment horizontal="center"/>
    </xf>
    <xf numFmtId="166" fontId="16" fillId="8" borderId="35" xfId="0" applyNumberFormat="1" applyFont="1" applyFill="1" applyBorder="1" applyAlignment="1">
      <alignment horizontal="center"/>
    </xf>
    <xf numFmtId="16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3" fillId="8" borderId="26" xfId="0" applyFont="1" applyFill="1" applyBorder="1"/>
    <xf numFmtId="0" fontId="16" fillId="8" borderId="0" xfId="0" applyFont="1" applyFill="1" applyAlignment="1">
      <alignment horizontal="center" vertical="center"/>
    </xf>
    <xf numFmtId="166" fontId="16" fillId="8" borderId="36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right"/>
    </xf>
    <xf numFmtId="0" fontId="0" fillId="6" borderId="0" xfId="0" applyFill="1" applyProtection="1">
      <protection locked="0"/>
    </xf>
    <xf numFmtId="164" fontId="6" fillId="5" borderId="51" xfId="0" applyNumberFormat="1" applyFont="1" applyFill="1" applyBorder="1" applyAlignment="1" applyProtection="1">
      <alignment horizontal="center" vertical="center"/>
      <protection locked="0"/>
    </xf>
    <xf numFmtId="164" fontId="6" fillId="5" borderId="52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47" xfId="0" applyNumberFormat="1" applyFont="1" applyFill="1" applyBorder="1" applyAlignment="1" applyProtection="1">
      <alignment horizontal="center" vertical="center"/>
      <protection locked="0"/>
    </xf>
    <xf numFmtId="164" fontId="6" fillId="5" borderId="48" xfId="0" applyNumberFormat="1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right" vertical="center"/>
    </xf>
    <xf numFmtId="164" fontId="6" fillId="5" borderId="49" xfId="0" applyNumberFormat="1" applyFont="1" applyFill="1" applyBorder="1" applyAlignment="1" applyProtection="1">
      <alignment horizontal="center" vertical="center"/>
      <protection locked="0"/>
    </xf>
    <xf numFmtId="164" fontId="6" fillId="5" borderId="50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Font="1" applyFill="1"/>
    <xf numFmtId="9" fontId="33" fillId="5" borderId="0" xfId="0" applyNumberFormat="1" applyFont="1" applyFill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0" fillId="0" borderId="53" xfId="0" applyFont="1" applyBorder="1" applyAlignment="1">
      <alignment horizontal="left"/>
    </xf>
    <xf numFmtId="0" fontId="1" fillId="0" borderId="5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6" fillId="0" borderId="0" xfId="0" applyFont="1"/>
    <xf numFmtId="0" fontId="4" fillId="6" borderId="0" xfId="0" applyFont="1" applyFill="1" applyAlignment="1">
      <alignment horizontal="left" vertical="top" wrapText="1"/>
    </xf>
    <xf numFmtId="0" fontId="14" fillId="8" borderId="15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5" fontId="32" fillId="4" borderId="37" xfId="0" applyNumberFormat="1" applyFont="1" applyFill="1" applyBorder="1" applyAlignment="1">
      <alignment horizontal="center" vertical="center"/>
    </xf>
    <xf numFmtId="5" fontId="32" fillId="4" borderId="28" xfId="0" applyNumberFormat="1" applyFont="1" applyFill="1" applyBorder="1" applyAlignment="1">
      <alignment horizontal="center" vertical="center"/>
    </xf>
    <xf numFmtId="5" fontId="30" fillId="4" borderId="17" xfId="0" applyNumberFormat="1" applyFont="1" applyFill="1" applyBorder="1" applyAlignment="1">
      <alignment horizontal="center" vertical="center"/>
    </xf>
    <xf numFmtId="5" fontId="30" fillId="4" borderId="9" xfId="0" applyNumberFormat="1" applyFont="1" applyFill="1" applyBorder="1" applyAlignment="1">
      <alignment horizontal="center" vertical="center"/>
    </xf>
    <xf numFmtId="5" fontId="28" fillId="4" borderId="38" xfId="0" applyNumberFormat="1" applyFont="1" applyFill="1" applyBorder="1" applyAlignment="1">
      <alignment horizontal="center" vertical="center"/>
    </xf>
    <xf numFmtId="5" fontId="28" fillId="4" borderId="39" xfId="0" applyNumberFormat="1" applyFont="1" applyFill="1" applyBorder="1" applyAlignment="1">
      <alignment horizontal="center" vertical="center"/>
    </xf>
    <xf numFmtId="0" fontId="14" fillId="8" borderId="46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5" fontId="32" fillId="4" borderId="47" xfId="0" applyNumberFormat="1" applyFont="1" applyFill="1" applyBorder="1" applyAlignment="1">
      <alignment horizontal="center" vertical="center"/>
    </xf>
    <xf numFmtId="5" fontId="32" fillId="4" borderId="49" xfId="0" applyNumberFormat="1" applyFont="1" applyFill="1" applyBorder="1" applyAlignment="1">
      <alignment horizontal="center" vertical="center"/>
    </xf>
    <xf numFmtId="5" fontId="30" fillId="4" borderId="33" xfId="0" applyNumberFormat="1" applyFont="1" applyFill="1" applyBorder="1" applyAlignment="1">
      <alignment horizontal="center" vertical="center"/>
    </xf>
    <xf numFmtId="5" fontId="30" fillId="4" borderId="23" xfId="0" applyNumberFormat="1" applyFont="1" applyFill="1" applyBorder="1" applyAlignment="1">
      <alignment horizontal="center" vertical="center"/>
    </xf>
    <xf numFmtId="5" fontId="28" fillId="4" borderId="48" xfId="0" applyNumberFormat="1" applyFont="1" applyFill="1" applyBorder="1" applyAlignment="1">
      <alignment horizontal="center" vertical="center"/>
    </xf>
    <xf numFmtId="5" fontId="28" fillId="4" borderId="50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9" fontId="12" fillId="5" borderId="31" xfId="0" applyNumberFormat="1" applyFont="1" applyFill="1" applyBorder="1" applyAlignment="1" applyProtection="1">
      <alignment horizontal="center" vertical="center"/>
      <protection locked="0"/>
    </xf>
    <xf numFmtId="9" fontId="12" fillId="5" borderId="12" xfId="0" applyNumberFormat="1" applyFont="1" applyFill="1" applyBorder="1" applyAlignment="1" applyProtection="1">
      <alignment horizontal="center" vertical="center"/>
      <protection locked="0"/>
    </xf>
    <xf numFmtId="0" fontId="25" fillId="6" borderId="26" xfId="0" applyFont="1" applyFill="1" applyBorder="1" applyAlignment="1">
      <alignment vertical="center"/>
    </xf>
    <xf numFmtId="0" fontId="25" fillId="6" borderId="0" xfId="0" applyFont="1" applyFill="1" applyAlignment="1">
      <alignment vertical="center"/>
    </xf>
    <xf numFmtId="0" fontId="31" fillId="6" borderId="0" xfId="0" applyFont="1" applyFill="1" applyAlignment="1">
      <alignment vertical="center" wrapText="1"/>
    </xf>
    <xf numFmtId="0" fontId="31" fillId="6" borderId="6" xfId="0" applyFont="1" applyFill="1" applyBorder="1" applyAlignment="1">
      <alignment vertical="center" wrapText="1"/>
    </xf>
    <xf numFmtId="0" fontId="34" fillId="6" borderId="0" xfId="0" applyFont="1" applyFill="1" applyAlignment="1">
      <alignment vertical="top" wrapText="1"/>
    </xf>
    <xf numFmtId="0" fontId="14" fillId="8" borderId="19" xfId="0" applyFont="1" applyFill="1" applyBorder="1" applyAlignment="1">
      <alignment horizontal="center" vertical="center"/>
    </xf>
    <xf numFmtId="5" fontId="32" fillId="0" borderId="37" xfId="0" applyNumberFormat="1" applyFont="1" applyBorder="1" applyAlignment="1">
      <alignment horizontal="center" vertical="center"/>
    </xf>
    <xf numFmtId="5" fontId="32" fillId="0" borderId="28" xfId="0" applyNumberFormat="1" applyFont="1" applyBorder="1" applyAlignment="1">
      <alignment horizontal="center" vertical="center"/>
    </xf>
    <xf numFmtId="5" fontId="24" fillId="0" borderId="17" xfId="0" applyNumberFormat="1" applyFont="1" applyBorder="1" applyAlignment="1">
      <alignment horizontal="center" vertical="center"/>
    </xf>
    <xf numFmtId="5" fontId="24" fillId="0" borderId="9" xfId="0" applyNumberFormat="1" applyFont="1" applyBorder="1" applyAlignment="1">
      <alignment horizontal="center" vertical="center"/>
    </xf>
    <xf numFmtId="5" fontId="28" fillId="0" borderId="38" xfId="0" applyNumberFormat="1" applyFont="1" applyBorder="1" applyAlignment="1">
      <alignment horizontal="center" vertical="center"/>
    </xf>
    <xf numFmtId="5" fontId="28" fillId="0" borderId="39" xfId="0" applyNumberFormat="1" applyFont="1" applyBorder="1" applyAlignment="1">
      <alignment horizontal="center" vertical="center"/>
    </xf>
    <xf numFmtId="5" fontId="25" fillId="0" borderId="15" xfId="0" applyNumberFormat="1" applyFont="1" applyBorder="1" applyAlignment="1">
      <alignment horizontal="center" vertical="center"/>
    </xf>
    <xf numFmtId="5" fontId="25" fillId="0" borderId="12" xfId="0" applyNumberFormat="1" applyFont="1" applyBorder="1" applyAlignment="1">
      <alignment horizontal="center" vertical="center"/>
    </xf>
    <xf numFmtId="0" fontId="14" fillId="8" borderId="40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164" fontId="7" fillId="4" borderId="41" xfId="0" applyNumberFormat="1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horizontal="center" vertical="center"/>
    </xf>
    <xf numFmtId="164" fontId="7" fillId="4" borderId="42" xfId="0" applyNumberFormat="1" applyFont="1" applyFill="1" applyBorder="1" applyAlignment="1">
      <alignment horizontal="center" vertical="center"/>
    </xf>
    <xf numFmtId="164" fontId="7" fillId="4" borderId="21" xfId="0" applyNumberFormat="1" applyFont="1" applyFill="1" applyBorder="1" applyAlignment="1">
      <alignment horizontal="center" vertical="center"/>
    </xf>
    <xf numFmtId="164" fontId="7" fillId="4" borderId="43" xfId="0" applyNumberFormat="1" applyFont="1" applyFill="1" applyBorder="1" applyAlignment="1">
      <alignment horizontal="center" vertical="center"/>
    </xf>
    <xf numFmtId="164" fontId="7" fillId="4" borderId="45" xfId="0" applyNumberFormat="1" applyFont="1" applyFill="1" applyBorder="1" applyAlignment="1">
      <alignment horizontal="center" vertical="center"/>
    </xf>
    <xf numFmtId="164" fontId="7" fillId="4" borderId="31" xfId="0" applyNumberFormat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9" fontId="12" fillId="5" borderId="13" xfId="0" applyNumberFormat="1" applyFont="1" applyFill="1" applyBorder="1" applyAlignment="1" applyProtection="1">
      <alignment horizontal="center" vertical="center"/>
      <protection locked="0"/>
    </xf>
    <xf numFmtId="0" fontId="25" fillId="6" borderId="26" xfId="0" applyFont="1" applyFill="1" applyBorder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5" fillId="6" borderId="6" xfId="0" applyFont="1" applyFill="1" applyBorder="1" applyAlignment="1">
      <alignment horizontal="left" vertical="center"/>
    </xf>
    <xf numFmtId="0" fontId="25" fillId="6" borderId="26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25" fillId="6" borderId="6" xfId="0" applyFont="1" applyFill="1" applyBorder="1" applyAlignment="1">
      <alignment horizontal="left" vertical="center" wrapText="1"/>
    </xf>
    <xf numFmtId="5" fontId="30" fillId="7" borderId="11" xfId="0" applyNumberFormat="1" applyFont="1" applyFill="1" applyBorder="1" applyAlignment="1">
      <alignment horizontal="center" vertical="center"/>
    </xf>
    <xf numFmtId="5" fontId="30" fillId="7" borderId="34" xfId="0" applyNumberFormat="1" applyFont="1" applyFill="1" applyBorder="1" applyAlignment="1">
      <alignment horizontal="center" vertical="center"/>
    </xf>
    <xf numFmtId="0" fontId="24" fillId="6" borderId="0" xfId="0" quotePrefix="1" applyFont="1" applyFill="1" applyAlignment="1">
      <alignment horizontal="left" vertical="center"/>
    </xf>
    <xf numFmtId="1" fontId="24" fillId="2" borderId="34" xfId="0" applyNumberFormat="1" applyFont="1" applyFill="1" applyBorder="1" applyAlignment="1">
      <alignment horizontal="center" vertical="center"/>
    </xf>
    <xf numFmtId="1" fontId="24" fillId="2" borderId="14" xfId="0" applyNumberFormat="1" applyFont="1" applyFill="1" applyBorder="1" applyAlignment="1">
      <alignment horizontal="center" vertical="center"/>
    </xf>
    <xf numFmtId="9" fontId="12" fillId="5" borderId="11" xfId="0" applyNumberFormat="1" applyFont="1" applyFill="1" applyBorder="1" applyAlignment="1" applyProtection="1">
      <alignment horizontal="center" vertical="center"/>
      <protection locked="0"/>
    </xf>
    <xf numFmtId="9" fontId="12" fillId="5" borderId="34" xfId="0" applyNumberFormat="1" applyFont="1" applyFill="1" applyBorder="1" applyAlignment="1" applyProtection="1">
      <alignment horizontal="center" vertical="center"/>
      <protection locked="0"/>
    </xf>
    <xf numFmtId="0" fontId="25" fillId="4" borderId="26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4" fillId="6" borderId="26" xfId="0" quotePrefix="1" applyFont="1" applyFill="1" applyBorder="1" applyAlignment="1">
      <alignment horizontal="left" vertical="center"/>
    </xf>
    <xf numFmtId="37" fontId="12" fillId="5" borderId="15" xfId="0" applyNumberFormat="1" applyFont="1" applyFill="1" applyBorder="1" applyAlignment="1" applyProtection="1">
      <alignment horizontal="center" vertical="center"/>
      <protection locked="0"/>
    </xf>
    <xf numFmtId="37" fontId="12" fillId="5" borderId="12" xfId="0" applyNumberFormat="1" applyFont="1" applyFill="1" applyBorder="1" applyAlignment="1" applyProtection="1">
      <alignment horizontal="center" vertical="center"/>
      <protection locked="0"/>
    </xf>
    <xf numFmtId="0" fontId="25" fillId="4" borderId="18" xfId="0" applyFont="1" applyFill="1" applyBorder="1" applyAlignment="1">
      <alignment horizontal="left" vertical="center"/>
    </xf>
    <xf numFmtId="5" fontId="12" fillId="5" borderId="31" xfId="0" applyNumberFormat="1" applyFont="1" applyFill="1" applyBorder="1" applyAlignment="1" applyProtection="1">
      <alignment horizontal="center" vertical="center"/>
      <protection locked="0"/>
    </xf>
    <xf numFmtId="5" fontId="12" fillId="5" borderId="12" xfId="0" applyNumberFormat="1" applyFont="1" applyFill="1" applyBorder="1" applyAlignment="1" applyProtection="1">
      <alignment horizontal="center" vertical="center"/>
      <protection locked="0"/>
    </xf>
    <xf numFmtId="5" fontId="12" fillId="5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3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  <border>
        <left/>
        <right/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0000FF"/>
      <color rgb="FF008000"/>
      <color rgb="FF22568A"/>
      <color rgb="FF21A378"/>
      <color rgb="FF2F66A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LargeFieldPayouts!$AI$5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LargeFieldPayouts!$AI$6:$AI$255</c:f>
            </c:numRef>
          </c:yVal>
          <c:smooth val="1"/>
          <c:extLst>
            <c:ext xmlns:c16="http://schemas.microsoft.com/office/drawing/2014/chart" uri="{C3380CC4-5D6E-409C-BE32-E72D297353CC}">
              <c16:uniqueId val="{00000000-45F9-2B49-9EC7-06CAC27F54CC}"/>
            </c:ext>
          </c:extLst>
        </c:ser>
        <c:ser>
          <c:idx val="1"/>
          <c:order val="1"/>
          <c:tx>
            <c:strRef>
              <c:f>LargeFieldPayouts!$AJ$5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LargeFieldPayouts!$AJ$6:$AJ$255</c:f>
            </c:numRef>
          </c:yVal>
          <c:smooth val="1"/>
          <c:extLst>
            <c:ext xmlns:c16="http://schemas.microsoft.com/office/drawing/2014/chart" uri="{C3380CC4-5D6E-409C-BE32-E72D297353CC}">
              <c16:uniqueId val="{00000001-45F9-2B49-9EC7-06CAC27F54CC}"/>
            </c:ext>
          </c:extLst>
        </c:ser>
        <c:ser>
          <c:idx val="2"/>
          <c:order val="2"/>
          <c:tx>
            <c:strRef>
              <c:f>LargeFieldPayouts!$AK$3</c:f>
              <c:strCache>
                <c:ptCount val="1"/>
                <c:pt idx="0">
                  <c:v>Flat - Am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LargeFieldPayouts!$AK$6:$AK$255</c:f>
              <c:numCache>
                <c:formatCode>"$"#,##0_);\("$"#,##0\)</c:formatCode>
                <c:ptCount val="250"/>
                <c:pt idx="0">
                  <c:v>167.71264487702013</c:v>
                </c:pt>
                <c:pt idx="1">
                  <c:v>130.88179744537908</c:v>
                </c:pt>
                <c:pt idx="2">
                  <c:v>113.21048549978681</c:v>
                </c:pt>
                <c:pt idx="3">
                  <c:v>102.13925679303615</c:v>
                </c:pt>
                <c:pt idx="4">
                  <c:v>94.302968800935446</c:v>
                </c:pt>
                <c:pt idx="5">
                  <c:v>88.348686187265344</c:v>
                </c:pt>
                <c:pt idx="6">
                  <c:v>83.608690485741306</c:v>
                </c:pt>
                <c:pt idx="7">
                  <c:v>79.708775260269121</c:v>
                </c:pt>
                <c:pt idx="8">
                  <c:v>76.4200817207049</c:v>
                </c:pt>
                <c:pt idx="9">
                  <c:v>73.593389873211066</c:v>
                </c:pt>
                <c:pt idx="10">
                  <c:v>71.126514484937829</c:v>
                </c:pt>
                <c:pt idx="11">
                  <c:v>68.946708571712534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5F9-2B49-9EC7-06CAC27F54CC}"/>
            </c:ext>
          </c:extLst>
        </c:ser>
        <c:ser>
          <c:idx val="3"/>
          <c:order val="3"/>
          <c:tx>
            <c:strRef>
              <c:f>LargeFieldPayouts!$AL$5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LargeFieldPayouts!$AL$6:$AL$255</c:f>
            </c:numRef>
          </c:yVal>
          <c:smooth val="1"/>
          <c:extLst>
            <c:ext xmlns:c16="http://schemas.microsoft.com/office/drawing/2014/chart" uri="{C3380CC4-5D6E-409C-BE32-E72D297353CC}">
              <c16:uniqueId val="{00000003-45F9-2B49-9EC7-06CAC27F54CC}"/>
            </c:ext>
          </c:extLst>
        </c:ser>
        <c:ser>
          <c:idx val="4"/>
          <c:order val="4"/>
          <c:tx>
            <c:strRef>
              <c:f>LargeFieldPayouts!$AM$5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LargeFieldPayouts!$AM$6:$AM$255</c:f>
            </c:numRef>
          </c:yVal>
          <c:smooth val="1"/>
          <c:extLst>
            <c:ext xmlns:c16="http://schemas.microsoft.com/office/drawing/2014/chart" uri="{C3380CC4-5D6E-409C-BE32-E72D297353CC}">
              <c16:uniqueId val="{00000004-45F9-2B49-9EC7-06CAC27F54CC}"/>
            </c:ext>
          </c:extLst>
        </c:ser>
        <c:ser>
          <c:idx val="5"/>
          <c:order val="5"/>
          <c:tx>
            <c:strRef>
              <c:f>LargeFieldPayouts!$AN$3</c:f>
              <c:strCache>
                <c:ptCount val="1"/>
                <c:pt idx="0">
                  <c:v>Mid - Am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LargeFieldPayouts!$AN$6:$AN$255</c:f>
              <c:numCache>
                <c:formatCode>"$"#,##0_);\("$"#,##0\)</c:formatCode>
                <c:ptCount val="250"/>
                <c:pt idx="0">
                  <c:v>198.59311386659408</c:v>
                </c:pt>
                <c:pt idx="1">
                  <c:v>142.68321204994947</c:v>
                </c:pt>
                <c:pt idx="2">
                  <c:v>117.59188358337411</c:v>
                </c:pt>
                <c:pt idx="3">
                  <c:v>102.51361995646423</c:v>
                </c:pt>
                <c:pt idx="4">
                  <c:v>92.162764514349504</c:v>
                </c:pt>
                <c:pt idx="5">
                  <c:v>84.486250978221264</c:v>
                </c:pt>
                <c:pt idx="6">
                  <c:v>78.496884533531542</c:v>
                </c:pt>
                <c:pt idx="7">
                  <c:v>73.652969579206356</c:v>
                </c:pt>
                <c:pt idx="8">
                  <c:v>69.629056191619668</c:v>
                </c:pt>
                <c:pt idx="9">
                  <c:v>66.216189556019145</c:v>
                </c:pt>
                <c:pt idx="10">
                  <c:v>63.273210992575002</c:v>
                </c:pt>
                <c:pt idx="11">
                  <c:v>60.700844198095616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5F9-2B49-9EC7-06CAC27F54CC}"/>
            </c:ext>
          </c:extLst>
        </c:ser>
        <c:ser>
          <c:idx val="6"/>
          <c:order val="6"/>
          <c:tx>
            <c:strRef>
              <c:f>LargeFieldPayouts!$AO$5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LargeFieldPayouts!$AO$6:$AO$255</c:f>
            </c:numRef>
          </c:yVal>
          <c:smooth val="1"/>
          <c:extLst>
            <c:ext xmlns:c16="http://schemas.microsoft.com/office/drawing/2014/chart" uri="{C3380CC4-5D6E-409C-BE32-E72D297353CC}">
              <c16:uniqueId val="{00000006-45F9-2B49-9EC7-06CAC27F54CC}"/>
            </c:ext>
          </c:extLst>
        </c:ser>
        <c:ser>
          <c:idx val="7"/>
          <c:order val="7"/>
          <c:tx>
            <c:strRef>
              <c:f>LargeFieldPayouts!$AP$5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LargeFieldPayouts!$AP$6:$AP$255</c:f>
            </c:numRef>
          </c:yVal>
          <c:smooth val="1"/>
          <c:extLst>
            <c:ext xmlns:c16="http://schemas.microsoft.com/office/drawing/2014/chart" uri="{C3380CC4-5D6E-409C-BE32-E72D297353CC}">
              <c16:uniqueId val="{00000007-45F9-2B49-9EC7-06CAC27F54CC}"/>
            </c:ext>
          </c:extLst>
        </c:ser>
        <c:ser>
          <c:idx val="8"/>
          <c:order val="8"/>
          <c:tx>
            <c:strRef>
              <c:f>LargeFieldPayouts!$AQ$3</c:f>
              <c:strCache>
                <c:ptCount val="1"/>
                <c:pt idx="0">
                  <c:v>Steep - Am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LargeFieldPayouts!$AH$6:$AH$255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LargeFieldPayouts!$AQ$6:$AQ$255</c:f>
              <c:numCache>
                <c:formatCode>"$"#,##0_);\("$"#,##0\)</c:formatCode>
                <c:ptCount val="250"/>
                <c:pt idx="0">
                  <c:v>215.04348673844549</c:v>
                </c:pt>
                <c:pt idx="1">
                  <c:v>148.34899317109995</c:v>
                </c:pt>
                <c:pt idx="2">
                  <c:v>119.3889852630566</c:v>
                </c:pt>
                <c:pt idx="3">
                  <c:v>102.3394110124637</c:v>
                </c:pt>
                <c:pt idx="4">
                  <c:v>90.810210651374874</c:v>
                </c:pt>
                <c:pt idx="5">
                  <c:v>82.361182047962572</c:v>
                </c:pt>
                <c:pt idx="6">
                  <c:v>75.833943582542503</c:v>
                </c:pt>
                <c:pt idx="7">
                  <c:v>70.5994346338328</c:v>
                </c:pt>
                <c:pt idx="8">
                  <c:v>66.283011024086335</c:v>
                </c:pt>
                <c:pt idx="9">
                  <c:v>62.645949078068547</c:v>
                </c:pt>
                <c:pt idx="10">
                  <c:v>59.528054971542318</c:v>
                </c:pt>
                <c:pt idx="11">
                  <c:v>56.817337825524326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5F9-2B49-9EC7-06CAC27F5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526208"/>
        <c:axId val="1643753839"/>
      </c:scatterChart>
      <c:valAx>
        <c:axId val="45952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3753839"/>
        <c:crosses val="autoZero"/>
        <c:crossBetween val="midCat"/>
      </c:valAx>
      <c:valAx>
        <c:axId val="164375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52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LargeFieldPayouts!$R$5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LargeFieldPayouts!$R$6:$R$255</c:f>
            </c:numRef>
          </c:yVal>
          <c:smooth val="1"/>
          <c:extLst>
            <c:ext xmlns:c16="http://schemas.microsoft.com/office/drawing/2014/chart" uri="{C3380CC4-5D6E-409C-BE32-E72D297353CC}">
              <c16:uniqueId val="{00000000-65B4-DD40-99C8-233F0E18ED4C}"/>
            </c:ext>
          </c:extLst>
        </c:ser>
        <c:ser>
          <c:idx val="1"/>
          <c:order val="1"/>
          <c:tx>
            <c:strRef>
              <c:f>LargeFieldPayouts!$S$5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LargeFieldPayouts!$S$6:$S$255</c:f>
            </c:numRef>
          </c:yVal>
          <c:smooth val="1"/>
          <c:extLst>
            <c:ext xmlns:c16="http://schemas.microsoft.com/office/drawing/2014/chart" uri="{C3380CC4-5D6E-409C-BE32-E72D297353CC}">
              <c16:uniqueId val="{00000001-65B4-DD40-99C8-233F0E18ED4C}"/>
            </c:ext>
          </c:extLst>
        </c:ser>
        <c:ser>
          <c:idx val="2"/>
          <c:order val="2"/>
          <c:tx>
            <c:strRef>
              <c:f>LargeFieldPayouts!$T$3</c:f>
              <c:strCache>
                <c:ptCount val="1"/>
                <c:pt idx="0">
                  <c:v>Flat - Pro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LargeFieldPayouts!$T$6:$T$255</c:f>
              <c:numCache>
                <c:formatCode>"$"#,##0_);\("$"#,##0\)</c:formatCode>
                <c:ptCount val="250"/>
                <c:pt idx="0">
                  <c:v>215.04348673844549</c:v>
                </c:pt>
                <c:pt idx="1">
                  <c:v>148.34899317109995</c:v>
                </c:pt>
                <c:pt idx="2">
                  <c:v>119.3889852630566</c:v>
                </c:pt>
                <c:pt idx="3">
                  <c:v>102.3394110124637</c:v>
                </c:pt>
                <c:pt idx="4">
                  <c:v>90.810210651374874</c:v>
                </c:pt>
                <c:pt idx="5">
                  <c:v>82.361182047962572</c:v>
                </c:pt>
                <c:pt idx="6">
                  <c:v>75.833943582542503</c:v>
                </c:pt>
                <c:pt idx="7">
                  <c:v>70.5994346338328</c:v>
                </c:pt>
                <c:pt idx="8">
                  <c:v>66.283011024086335</c:v>
                </c:pt>
                <c:pt idx="9">
                  <c:v>62.645949078068547</c:v>
                </c:pt>
                <c:pt idx="10">
                  <c:v>59.528054971542318</c:v>
                </c:pt>
                <c:pt idx="11">
                  <c:v>56.817337825524326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B4-DD40-99C8-233F0E18ED4C}"/>
            </c:ext>
          </c:extLst>
        </c:ser>
        <c:ser>
          <c:idx val="3"/>
          <c:order val="3"/>
          <c:tx>
            <c:strRef>
              <c:f>LargeFieldPayouts!$U$5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LargeFieldPayouts!$U$6:$U$255</c:f>
            </c:numRef>
          </c:yVal>
          <c:smooth val="1"/>
          <c:extLst>
            <c:ext xmlns:c16="http://schemas.microsoft.com/office/drawing/2014/chart" uri="{C3380CC4-5D6E-409C-BE32-E72D297353CC}">
              <c16:uniqueId val="{00000003-65B4-DD40-99C8-233F0E18ED4C}"/>
            </c:ext>
          </c:extLst>
        </c:ser>
        <c:ser>
          <c:idx val="4"/>
          <c:order val="4"/>
          <c:tx>
            <c:strRef>
              <c:f>LargeFieldPayouts!$V$5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LargeFieldPayouts!$V$6:$V$255</c:f>
            </c:numRef>
          </c:yVal>
          <c:smooth val="1"/>
          <c:extLst>
            <c:ext xmlns:c16="http://schemas.microsoft.com/office/drawing/2014/chart" uri="{C3380CC4-5D6E-409C-BE32-E72D297353CC}">
              <c16:uniqueId val="{00000004-65B4-DD40-99C8-233F0E18ED4C}"/>
            </c:ext>
          </c:extLst>
        </c:ser>
        <c:ser>
          <c:idx val="5"/>
          <c:order val="5"/>
          <c:tx>
            <c:strRef>
              <c:f>LargeFieldPayouts!$W$3</c:f>
              <c:strCache>
                <c:ptCount val="1"/>
                <c:pt idx="0">
                  <c:v>MidFlat - Pro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LargeFieldPayouts!$W$6:$W$255</c:f>
              <c:numCache>
                <c:formatCode>"$"#,##0_);\("$"#,##0\)</c:formatCode>
                <c:ptCount val="250"/>
                <c:pt idx="0">
                  <c:v>232.1346325330928</c:v>
                </c:pt>
                <c:pt idx="1">
                  <c:v>153.82199156124668</c:v>
                </c:pt>
                <c:pt idx="2">
                  <c:v>120.91301468954723</c:v>
                </c:pt>
                <c:pt idx="3">
                  <c:v>101.92880239227185</c:v>
                </c:pt>
                <c:pt idx="4">
                  <c:v>89.281493555074604</c:v>
                </c:pt>
                <c:pt idx="5">
                  <c:v>80.121955618013899</c:v>
                </c:pt>
                <c:pt idx="6">
                  <c:v>73.114789168427251</c:v>
                </c:pt>
                <c:pt idx="7">
                  <c:v>67.542232756660553</c:v>
                </c:pt>
                <c:pt idx="8">
                  <c:v>62.980508172258439</c:v>
                </c:pt>
                <c:pt idx="9">
                  <c:v>59.161603757019584</c:v>
                </c:pt>
                <c:pt idx="10">
                  <c:v>55.906860042449637</c:v>
                </c:pt>
                <c:pt idx="11">
                  <c:v>53.092115753937541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5B4-DD40-99C8-233F0E18ED4C}"/>
            </c:ext>
          </c:extLst>
        </c:ser>
        <c:ser>
          <c:idx val="6"/>
          <c:order val="6"/>
          <c:tx>
            <c:strRef>
              <c:f>LargeFieldPayouts!$X$5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LargeFieldPayouts!$X$6:$X$255</c:f>
            </c:numRef>
          </c:yVal>
          <c:smooth val="1"/>
          <c:extLst>
            <c:ext xmlns:c16="http://schemas.microsoft.com/office/drawing/2014/chart" uri="{C3380CC4-5D6E-409C-BE32-E72D297353CC}">
              <c16:uniqueId val="{00000006-65B4-DD40-99C8-233F0E18ED4C}"/>
            </c:ext>
          </c:extLst>
        </c:ser>
        <c:ser>
          <c:idx val="7"/>
          <c:order val="7"/>
          <c:tx>
            <c:strRef>
              <c:f>LargeFieldPayouts!$Y$5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LargeFieldPayouts!$Y$6:$Y$255</c:f>
            </c:numRef>
          </c:yVal>
          <c:smooth val="1"/>
          <c:extLst>
            <c:ext xmlns:c16="http://schemas.microsoft.com/office/drawing/2014/chart" uri="{C3380CC4-5D6E-409C-BE32-E72D297353CC}">
              <c16:uniqueId val="{00000007-65B4-DD40-99C8-233F0E18ED4C}"/>
            </c:ext>
          </c:extLst>
        </c:ser>
        <c:ser>
          <c:idx val="8"/>
          <c:order val="8"/>
          <c:tx>
            <c:strRef>
              <c:f>LargeFieldPayouts!$Z$3</c:f>
              <c:strCache>
                <c:ptCount val="1"/>
                <c:pt idx="0">
                  <c:v>Mid - Pro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LargeFieldPayouts!$Z$6:$Z$255</c:f>
              <c:numCache>
                <c:formatCode>"$"#,##0_);\("$"#,##0\)</c:formatCode>
                <c:ptCount val="250"/>
                <c:pt idx="0">
                  <c:v>253.64981696002005</c:v>
                </c:pt>
                <c:pt idx="1">
                  <c:v>160.15499777782253</c:v>
                </c:pt>
                <c:pt idx="2">
                  <c:v>122.38465290857886</c:v>
                </c:pt>
                <c:pt idx="3">
                  <c:v>101.12218341264246</c:v>
                </c:pt>
                <c:pt idx="4">
                  <c:v>87.208599225433218</c:v>
                </c:pt>
                <c:pt idx="5">
                  <c:v>77.273912709751485</c:v>
                </c:pt>
                <c:pt idx="6">
                  <c:v>69.762567867222728</c:v>
                </c:pt>
                <c:pt idx="7">
                  <c:v>63.84874727622212</c:v>
                </c:pt>
                <c:pt idx="8">
                  <c:v>59.049927364679078</c:v>
                </c:pt>
                <c:pt idx="9">
                  <c:v>55.063682609941395</c:v>
                </c:pt>
                <c:pt idx="10">
                  <c:v>51.690010058395295</c:v>
                </c:pt>
                <c:pt idx="11">
                  <c:v>48.790901829290739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5B4-DD40-99C8-233F0E18ED4C}"/>
            </c:ext>
          </c:extLst>
        </c:ser>
        <c:ser>
          <c:idx val="9"/>
          <c:order val="9"/>
          <c:tx>
            <c:strRef>
              <c:f>LargeFieldPayouts!$AA$5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LargeFieldPayouts!$AA$6:$AA$255</c:f>
            </c:numRef>
          </c:yVal>
          <c:smooth val="1"/>
          <c:extLst>
            <c:ext xmlns:c16="http://schemas.microsoft.com/office/drawing/2014/chart" uri="{C3380CC4-5D6E-409C-BE32-E72D297353CC}">
              <c16:uniqueId val="{00000009-65B4-DD40-99C8-233F0E18ED4C}"/>
            </c:ext>
          </c:extLst>
        </c:ser>
        <c:ser>
          <c:idx val="10"/>
          <c:order val="10"/>
          <c:tx>
            <c:strRef>
              <c:f>LargeFieldPayouts!$AB$5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LargeFieldPayouts!$AB$6:$AB$255</c:f>
            </c:numRef>
          </c:yVal>
          <c:smooth val="1"/>
          <c:extLst>
            <c:ext xmlns:c16="http://schemas.microsoft.com/office/drawing/2014/chart" uri="{C3380CC4-5D6E-409C-BE32-E72D297353CC}">
              <c16:uniqueId val="{0000000A-65B4-DD40-99C8-233F0E18ED4C}"/>
            </c:ext>
          </c:extLst>
        </c:ser>
        <c:ser>
          <c:idx val="11"/>
          <c:order val="11"/>
          <c:tx>
            <c:strRef>
              <c:f>LargeFieldPayouts!$AC$3</c:f>
              <c:strCache>
                <c:ptCount val="1"/>
                <c:pt idx="0">
                  <c:v>MidSteep - Pro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LargeFieldPayouts!$AC$6:$AC$255</c:f>
              <c:numCache>
                <c:formatCode>"$"#,##0_);\("$"#,##0\)</c:formatCode>
                <c:ptCount val="250"/>
                <c:pt idx="0">
                  <c:v>276.46646196526535</c:v>
                </c:pt>
                <c:pt idx="1">
                  <c:v>166.24032482652947</c:v>
                </c:pt>
                <c:pt idx="2">
                  <c:v>123.45668411320904</c:v>
                </c:pt>
                <c:pt idx="3">
                  <c:v>99.960933423823846</c:v>
                </c:pt>
                <c:pt idx="4">
                  <c:v>84.862228195976016</c:v>
                </c:pt>
                <c:pt idx="5">
                  <c:v>74.234969128243222</c:v>
                </c:pt>
                <c:pt idx="6">
                  <c:v>66.2949878179314</c:v>
                </c:pt>
                <c:pt idx="7">
                  <c:v>60.106885747419696</c:v>
                </c:pt>
                <c:pt idx="8">
                  <c:v>55.12984375711941</c:v>
                </c:pt>
                <c:pt idx="9">
                  <c:v>51.027977428143011</c:v>
                </c:pt>
                <c:pt idx="10">
                  <c:v>47.580937070730897</c:v>
                </c:pt>
                <c:pt idx="11">
                  <c:v>44.637766525608498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5B4-DD40-99C8-233F0E18ED4C}"/>
            </c:ext>
          </c:extLst>
        </c:ser>
        <c:ser>
          <c:idx val="12"/>
          <c:order val="12"/>
          <c:tx>
            <c:strRef>
              <c:f>LargeFieldPayouts!$AD$5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LargeFieldPayouts!$AD$6:$AD$255</c:f>
            </c:numRef>
          </c:yVal>
          <c:smooth val="1"/>
          <c:extLst>
            <c:ext xmlns:c16="http://schemas.microsoft.com/office/drawing/2014/chart" uri="{C3380CC4-5D6E-409C-BE32-E72D297353CC}">
              <c16:uniqueId val="{0000000C-65B4-DD40-99C8-233F0E18ED4C}"/>
            </c:ext>
          </c:extLst>
        </c:ser>
        <c:ser>
          <c:idx val="13"/>
          <c:order val="13"/>
          <c:tx>
            <c:strRef>
              <c:f>LargeFieldPayouts!$AE$5</c:f>
              <c:strCache>
                <c:ptCount val="1"/>
                <c:pt idx="0">
                  <c:v>Pct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LargeFieldPayouts!$AE$6:$AE$255</c:f>
            </c:numRef>
          </c:yVal>
          <c:smooth val="1"/>
          <c:extLst>
            <c:ext xmlns:c16="http://schemas.microsoft.com/office/drawing/2014/chart" uri="{C3380CC4-5D6E-409C-BE32-E72D297353CC}">
              <c16:uniqueId val="{0000000D-65B4-DD40-99C8-233F0E18ED4C}"/>
            </c:ext>
          </c:extLst>
        </c:ser>
        <c:ser>
          <c:idx val="14"/>
          <c:order val="14"/>
          <c:tx>
            <c:strRef>
              <c:f>LargeFieldPayouts!$AF$3</c:f>
              <c:strCache>
                <c:ptCount val="1"/>
                <c:pt idx="0">
                  <c:v>Steep - Pro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LargeFieldPayouts!$Q$6:$Q$255</c:f>
              <c:strCache>
                <c:ptCount val="12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xVal>
          <c:yVal>
            <c:numRef>
              <c:f>LargeFieldPayouts!$AF$6:$AF$255</c:f>
              <c:numCache>
                <c:formatCode>"$"#,##0_);\("$"#,##0\)</c:formatCode>
                <c:ptCount val="250"/>
                <c:pt idx="0">
                  <c:v>320.1864247617342</c:v>
                </c:pt>
                <c:pt idx="1">
                  <c:v>176.23795281742625</c:v>
                </c:pt>
                <c:pt idx="2">
                  <c:v>124.28440284760521</c:v>
                </c:pt>
                <c:pt idx="3">
                  <c:v>97.005411882750565</c:v>
                </c:pt>
                <c:pt idx="4">
                  <c:v>80.042176639717511</c:v>
                </c:pt>
                <c:pt idx="5">
                  <c:v>68.408986237620027</c:v>
                </c:pt>
                <c:pt idx="6">
                  <c:v>59.90264883063989</c:v>
                </c:pt>
                <c:pt idx="7">
                  <c:v>53.394003868681075</c:v>
                </c:pt>
                <c:pt idx="8">
                  <c:v>48.242559948256293</c:v>
                </c:pt>
                <c:pt idx="9">
                  <c:v>44.057050078034742</c:v>
                </c:pt>
                <c:pt idx="10">
                  <c:v>40.584506855924253</c:v>
                </c:pt>
                <c:pt idx="11">
                  <c:v>37.653875231610044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65B4-DD40-99C8-233F0E18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106528"/>
        <c:axId val="2124110144"/>
      </c:scatterChart>
      <c:valAx>
        <c:axId val="212410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110144"/>
        <c:crosses val="autoZero"/>
        <c:crossBetween val="midCat"/>
      </c:valAx>
      <c:valAx>
        <c:axId val="212411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106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698500</xdr:colOff>
      <xdr:row>32</xdr:row>
      <xdr:rowOff>76200</xdr:rowOff>
    </xdr:from>
    <xdr:to>
      <xdr:col>52</xdr:col>
      <xdr:colOff>444500</xdr:colOff>
      <xdr:row>60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6A4FC2-7BBF-DFDB-CDDA-D4AED02B8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704850</xdr:colOff>
      <xdr:row>3</xdr:row>
      <xdr:rowOff>158750</xdr:rowOff>
    </xdr:from>
    <xdr:to>
      <xdr:col>52</xdr:col>
      <xdr:colOff>424853</xdr:colOff>
      <xdr:row>31</xdr:row>
      <xdr:rowOff>101600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6015DAE-BE6A-4539-0B48-A1C0B9691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A28C-ED95-E14A-8692-E877904A8D0C}">
  <sheetPr codeName="Sheet1">
    <tabColor rgb="FF2F66A3"/>
  </sheetPr>
  <dimension ref="A1:AV255"/>
  <sheetViews>
    <sheetView tabSelected="1" workbookViewId="0">
      <selection activeCell="E11" sqref="E11"/>
    </sheetView>
  </sheetViews>
  <sheetFormatPr baseColWidth="10" defaultColWidth="11.5" defaultRowHeight="13" x14ac:dyDescent="0.15"/>
  <cols>
    <col min="1" max="1" width="17.5" style="2" customWidth="1"/>
    <col min="2" max="3" width="11.83203125" style="2" customWidth="1"/>
    <col min="4" max="4" width="12" style="2" customWidth="1"/>
    <col min="5" max="5" width="11.6640625" style="2" customWidth="1"/>
    <col min="6" max="6" width="11.33203125" style="2" customWidth="1"/>
    <col min="8" max="9" width="11.5" hidden="1" customWidth="1"/>
    <col min="18" max="19" width="11.5" hidden="1" customWidth="1"/>
    <col min="20" max="20" width="13.1640625" customWidth="1"/>
    <col min="21" max="22" width="8.1640625" hidden="1" customWidth="1"/>
    <col min="23" max="23" width="13.1640625" customWidth="1"/>
    <col min="24" max="25" width="8.1640625" hidden="1" customWidth="1"/>
    <col min="26" max="26" width="13.1640625" customWidth="1"/>
    <col min="27" max="28" width="8.1640625" hidden="1" customWidth="1"/>
    <col min="29" max="29" width="13.1640625" customWidth="1"/>
    <col min="30" max="31" width="8.1640625" hidden="1" customWidth="1"/>
    <col min="32" max="32" width="13.1640625" customWidth="1"/>
    <col min="35" max="36" width="11.5" hidden="1" customWidth="1"/>
    <col min="37" max="37" width="13.1640625" customWidth="1"/>
    <col min="38" max="39" width="8.1640625" hidden="1" customWidth="1"/>
    <col min="40" max="40" width="13.1640625" customWidth="1"/>
    <col min="41" max="42" width="8.1640625" hidden="1" customWidth="1"/>
    <col min="43" max="43" width="13.1640625" customWidth="1"/>
    <col min="46" max="48" width="11.5" customWidth="1"/>
  </cols>
  <sheetData>
    <row r="1" spans="1:48" ht="19" thickBot="1" x14ac:dyDescent="0.2">
      <c r="A1" s="12" t="s">
        <v>91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79" t="s">
        <v>133</v>
      </c>
      <c r="Q1" s="15" t="s">
        <v>92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H1" s="15" t="s">
        <v>93</v>
      </c>
      <c r="AI1" s="14"/>
      <c r="AJ1" s="14"/>
      <c r="AK1" s="14"/>
      <c r="AL1" s="14"/>
      <c r="AM1" s="14"/>
      <c r="AN1" s="14"/>
      <c r="AO1" s="14"/>
      <c r="AP1" s="14"/>
      <c r="AQ1" s="14"/>
    </row>
    <row r="2" spans="1:48" ht="20" customHeight="1" thickBot="1" x14ac:dyDescent="0.25">
      <c r="A2" s="16" t="s">
        <v>94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Q2" s="18" t="s">
        <v>95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H2" s="18" t="s">
        <v>95</v>
      </c>
      <c r="AI2" s="17"/>
      <c r="AJ2" s="17"/>
      <c r="AK2" s="17"/>
      <c r="AL2" s="17"/>
      <c r="AM2" s="17"/>
      <c r="AN2" s="17"/>
      <c r="AO2" s="17"/>
      <c r="AP2" s="17"/>
      <c r="AQ2" s="17"/>
    </row>
    <row r="3" spans="1:48" ht="16" x14ac:dyDescent="0.2">
      <c r="A3" s="144">
        <v>25</v>
      </c>
      <c r="B3" s="146" t="s">
        <v>96</v>
      </c>
      <c r="C3" s="146"/>
      <c r="D3" s="7"/>
      <c r="E3" s="7"/>
      <c r="F3" s="7"/>
      <c r="G3" s="6"/>
      <c r="H3" s="19">
        <f>SUM(H6:H255)</f>
        <v>0.92799396450330995</v>
      </c>
      <c r="I3" s="19">
        <f>SUM(I6:I255)</f>
        <v>0.92799396450330995</v>
      </c>
      <c r="J3" s="20"/>
      <c r="K3" s="21"/>
      <c r="L3" s="21"/>
      <c r="M3" s="21"/>
      <c r="Q3" s="6"/>
      <c r="R3" s="19">
        <f>SUM(R6:R255)</f>
        <v>0.98028549076800042</v>
      </c>
      <c r="S3" s="19">
        <f>SUM(S6:S255)</f>
        <v>0.98028549076800042</v>
      </c>
      <c r="T3" s="22" t="s">
        <v>82</v>
      </c>
      <c r="U3" s="19">
        <f>SUM(U6:U255)</f>
        <v>1.0345332532615656</v>
      </c>
      <c r="V3" s="19">
        <f>SUM(V6:V255)</f>
        <v>1.0345332532615656</v>
      </c>
      <c r="W3" s="22" t="s">
        <v>83</v>
      </c>
      <c r="X3" s="19">
        <f>SUM(X6:X255)</f>
        <v>1.0976803833102633</v>
      </c>
      <c r="Y3" s="19">
        <f>SUM(Y6:Y255)</f>
        <v>1.0976803833102633</v>
      </c>
      <c r="Z3" s="22" t="s">
        <v>84</v>
      </c>
      <c r="AA3" s="19">
        <f>SUM(AA6:AA255)</f>
        <v>1.1654086873634784</v>
      </c>
      <c r="AB3" s="19">
        <f>SUM(AB6:AB255)</f>
        <v>1.1654086873634784</v>
      </c>
      <c r="AC3" s="22" t="s">
        <v>85</v>
      </c>
      <c r="AD3" s="19">
        <f>SUM(AD6:AD255)</f>
        <v>1.2985237625309309</v>
      </c>
      <c r="AE3" s="19">
        <f>SUM(AE6:AE255)</f>
        <v>1.2985237625309309</v>
      </c>
      <c r="AF3" s="22" t="s">
        <v>86</v>
      </c>
      <c r="AH3" s="6"/>
      <c r="AI3" s="19">
        <f>SUM(AI6:AI255)</f>
        <v>0.83964433038029207</v>
      </c>
      <c r="AJ3" s="19">
        <f>SUM(AJ6:AJ255)</f>
        <v>0.83964433038029207</v>
      </c>
      <c r="AK3" s="22" t="s">
        <v>87</v>
      </c>
      <c r="AL3" s="19">
        <f>SUM(AL6:AL255)</f>
        <v>0.92799396450330995</v>
      </c>
      <c r="AM3" s="19">
        <f>SUM(AM6:AM255)</f>
        <v>0.92799396450330995</v>
      </c>
      <c r="AN3" s="22" t="s">
        <v>88</v>
      </c>
      <c r="AO3" s="19">
        <f>SUM(AO6:AO255)</f>
        <v>0.98028549076800042</v>
      </c>
      <c r="AP3" s="19">
        <f>SUM(AP6:AP255)</f>
        <v>0.98028549076800042</v>
      </c>
      <c r="AQ3" s="22" t="s">
        <v>89</v>
      </c>
    </row>
    <row r="4" spans="1:48" ht="16" x14ac:dyDescent="0.2">
      <c r="A4" s="145"/>
      <c r="B4" s="142"/>
      <c r="C4" s="142"/>
      <c r="D4" s="7"/>
      <c r="E4" s="7"/>
      <c r="F4" s="23"/>
      <c r="G4" s="24"/>
      <c r="H4" s="25" t="s">
        <v>29</v>
      </c>
      <c r="I4" s="25" t="s">
        <v>97</v>
      </c>
      <c r="J4" s="25" t="s">
        <v>98</v>
      </c>
      <c r="K4" s="25" t="s">
        <v>99</v>
      </c>
      <c r="L4" s="25" t="s">
        <v>0</v>
      </c>
      <c r="M4" s="26" t="s">
        <v>100</v>
      </c>
      <c r="N4" s="25" t="s">
        <v>9</v>
      </c>
      <c r="Q4" s="24"/>
      <c r="R4" s="25" t="s">
        <v>29</v>
      </c>
      <c r="S4" s="25" t="s">
        <v>97</v>
      </c>
      <c r="T4" s="25" t="s">
        <v>98</v>
      </c>
      <c r="U4" s="25" t="s">
        <v>29</v>
      </c>
      <c r="V4" s="25" t="s">
        <v>97</v>
      </c>
      <c r="W4" s="25" t="s">
        <v>98</v>
      </c>
      <c r="X4" s="25" t="s">
        <v>29</v>
      </c>
      <c r="Y4" s="25" t="s">
        <v>97</v>
      </c>
      <c r="Z4" s="25" t="s">
        <v>98</v>
      </c>
      <c r="AA4" s="25" t="s">
        <v>29</v>
      </c>
      <c r="AB4" s="25" t="s">
        <v>97</v>
      </c>
      <c r="AC4" s="25" t="s">
        <v>98</v>
      </c>
      <c r="AD4" s="25" t="s">
        <v>29</v>
      </c>
      <c r="AE4" s="25" t="s">
        <v>97</v>
      </c>
      <c r="AF4" s="27" t="s">
        <v>98</v>
      </c>
      <c r="AH4" s="24"/>
      <c r="AI4" s="25" t="s">
        <v>29</v>
      </c>
      <c r="AJ4" s="25" t="s">
        <v>97</v>
      </c>
      <c r="AK4" s="25" t="s">
        <v>98</v>
      </c>
      <c r="AL4" s="25" t="s">
        <v>29</v>
      </c>
      <c r="AM4" s="25" t="s">
        <v>97</v>
      </c>
      <c r="AN4" s="25" t="s">
        <v>98</v>
      </c>
      <c r="AO4" s="25" t="s">
        <v>29</v>
      </c>
      <c r="AP4" s="25" t="s">
        <v>97</v>
      </c>
      <c r="AQ4" s="27" t="s">
        <v>98</v>
      </c>
    </row>
    <row r="5" spans="1:48" ht="14.5" customHeight="1" thickBot="1" x14ac:dyDescent="0.2">
      <c r="A5" s="147">
        <v>40</v>
      </c>
      <c r="B5" s="141" t="s">
        <v>101</v>
      </c>
      <c r="C5" s="142"/>
      <c r="D5" s="142"/>
      <c r="E5" s="7"/>
      <c r="F5"/>
      <c r="G5" s="28" t="s">
        <v>2</v>
      </c>
      <c r="H5" s="28" t="s">
        <v>102</v>
      </c>
      <c r="I5" s="28" t="s">
        <v>102</v>
      </c>
      <c r="J5" s="28" t="s">
        <v>103</v>
      </c>
      <c r="K5" s="28" t="s">
        <v>104</v>
      </c>
      <c r="L5" s="28" t="s">
        <v>105</v>
      </c>
      <c r="M5" s="29" t="s">
        <v>106</v>
      </c>
      <c r="N5" s="28" t="s">
        <v>2</v>
      </c>
      <c r="Q5" s="28" t="s">
        <v>2</v>
      </c>
      <c r="R5" s="28" t="s">
        <v>102</v>
      </c>
      <c r="S5" s="28" t="s">
        <v>102</v>
      </c>
      <c r="T5" s="28" t="s">
        <v>103</v>
      </c>
      <c r="U5" s="28" t="s">
        <v>102</v>
      </c>
      <c r="V5" s="28" t="s">
        <v>102</v>
      </c>
      <c r="W5" s="28" t="s">
        <v>103</v>
      </c>
      <c r="X5" s="28" t="s">
        <v>102</v>
      </c>
      <c r="Y5" s="28" t="s">
        <v>102</v>
      </c>
      <c r="Z5" s="28" t="s">
        <v>103</v>
      </c>
      <c r="AA5" s="28" t="s">
        <v>102</v>
      </c>
      <c r="AB5" s="28" t="s">
        <v>102</v>
      </c>
      <c r="AC5" s="28" t="s">
        <v>103</v>
      </c>
      <c r="AD5" s="28" t="s">
        <v>102</v>
      </c>
      <c r="AE5" s="28" t="s">
        <v>102</v>
      </c>
      <c r="AF5" s="30" t="s">
        <v>103</v>
      </c>
      <c r="AH5" s="28" t="s">
        <v>2</v>
      </c>
      <c r="AI5" s="28" t="s">
        <v>102</v>
      </c>
      <c r="AJ5" s="28" t="s">
        <v>102</v>
      </c>
      <c r="AK5" s="28" t="s">
        <v>103</v>
      </c>
      <c r="AL5" s="28" t="s">
        <v>102</v>
      </c>
      <c r="AM5" s="28" t="s">
        <v>102</v>
      </c>
      <c r="AN5" s="28" t="s">
        <v>103</v>
      </c>
      <c r="AO5" s="28" t="s">
        <v>102</v>
      </c>
      <c r="AP5" s="28" t="s">
        <v>102</v>
      </c>
      <c r="AQ5" s="30" t="s">
        <v>103</v>
      </c>
    </row>
    <row r="6" spans="1:48" ht="16" x14ac:dyDescent="0.2">
      <c r="A6" s="148"/>
      <c r="B6" s="141"/>
      <c r="C6" s="142"/>
      <c r="D6" s="142"/>
      <c r="E6" s="31"/>
      <c r="F6" s="32"/>
      <c r="G6" s="33">
        <f>IF(ROW()-5&gt;$A$11,"",ROW()-5)</f>
        <v>1</v>
      </c>
      <c r="H6" s="34">
        <f t="shared" ref="H6:H69" si="0">IF(G6="","",VLOOKUP($A$18,Curves,2,FALSE)*(G6*$A$11)^VLOOKUP($A$18,Curves,3,FALSE))</f>
        <v>0.16025496613923296</v>
      </c>
      <c r="I6" s="34">
        <f t="shared" ref="I6:I37" si="1">IF(G6="","",IF(G6&gt;$AU$24,0,VLOOKUP($A$18,Curves,2,FALSE)*(G6*$AU$24)^VLOOKUP($A$18,Curves,3,FALSE)))</f>
        <v>0.16025496613923296</v>
      </c>
      <c r="J6" s="35">
        <f t="shared" ref="J6:J37" si="2">IF(G6="","",($AV$22+$AV$23)*H6/$H$3+$AV$24*I6/$I$3)</f>
        <v>198.59311386659408</v>
      </c>
      <c r="K6" s="36">
        <f>IF(J6="","",MROUND(J6,5))</f>
        <v>200</v>
      </c>
      <c r="L6" s="37">
        <f t="shared" ref="L6:L69" si="3">IF(J6="","",IFERROR(MROUND(J6,IF(J6&gt;$B$35,$C$35,IF(J6&gt;$B$36,$C$36,IF(J6&gt;$B$37,$C$37,IF(J6&gt;$B$38,$C$38,$C$39))))),0))</f>
        <v>200</v>
      </c>
      <c r="M6" s="38"/>
      <c r="N6" s="39"/>
      <c r="Q6" s="33">
        <f>IF(ROW()-5&gt;$A$11,"",ROW()-5)</f>
        <v>1</v>
      </c>
      <c r="R6" s="34">
        <f t="shared" ref="R6:R37" si="4">IF($Q6="","",VLOOKUP(T$3,Curves,2,FALSE)*($Q6*$A$11)^VLOOKUP(T$3,Curves,3,FALSE))</f>
        <v>0.18330783472509479</v>
      </c>
      <c r="S6" s="34">
        <f t="shared" ref="S6:S37" si="5">IF($Q6="","",IF($Q6&gt;$AU$24,0,VLOOKUP(T$3,Curves,2,FALSE)*($Q6*$AU$24)^VLOOKUP(T$3,Curves,3,FALSE)))</f>
        <v>0.18330783472509479</v>
      </c>
      <c r="T6" s="35">
        <f t="shared" ref="T6:T37" si="6">IF($Q6="","",($AV$22+$AV$23)*R6/R$3+$AV$24*S6/S$3)</f>
        <v>215.04348673844549</v>
      </c>
      <c r="U6" s="34">
        <f t="shared" ref="U6:U37" si="7">IF($Q6="","",VLOOKUP(W$3,Curves,2,FALSE)*($Q6*$A$11)^VLOOKUP(W$3,Curves,3,FALSE))</f>
        <v>0.20882695355577266</v>
      </c>
      <c r="V6" s="34">
        <f t="shared" ref="V6:V37" si="8">IF($Q6="","",IF($Q6&gt;$AU$24,0,VLOOKUP(W$3,Curves,2,FALSE)*($Q6*$AU$24)^VLOOKUP(W$3,Curves,3,FALSE)))</f>
        <v>0.20882695355577266</v>
      </c>
      <c r="W6" s="35">
        <f t="shared" ref="W6:W37" si="9">IF($Q6="","",($AV$22+$AV$23)*U6/U$3+$AV$24*V6/V$3)</f>
        <v>232.1346325330928</v>
      </c>
      <c r="X6" s="34">
        <f t="shared" ref="X6:X37" si="10">IF($Q6="","",VLOOKUP(Z$3,Curves,2,FALSE)*($Q6*$A$11)^VLOOKUP(Z$3,Curves,3,FALSE))</f>
        <v>0.24210993765848079</v>
      </c>
      <c r="Y6" s="34">
        <f t="shared" ref="Y6:Y37" si="11">IF($Q6="","",IF($Q6&gt;$AU$24,0,VLOOKUP(Z$3,Curves,2,FALSE)*($Q6*$AU$24)^VLOOKUP(Z$3,Curves,3,FALSE)))</f>
        <v>0.24210993765848079</v>
      </c>
      <c r="Z6" s="35">
        <f t="shared" ref="Z6:Z37" si="12">IF($Q6="","",($AV$22+$AV$23)*X6/X$3+$AV$24*Y6/Y$3)</f>
        <v>253.64981696002005</v>
      </c>
      <c r="AA6" s="34">
        <f t="shared" ref="AA6:AA37" si="13">IF($Q6="","",VLOOKUP(AC$3,Curves,2,FALSE)*($Q6*$A$11)^VLOOKUP(AC$3,Curves,3,FALSE))</f>
        <v>0.28017079699040426</v>
      </c>
      <c r="AB6" s="34">
        <f t="shared" ref="AB6:AB37" si="14">IF($Q6="","",IF($Q6&gt;$AU$24,0,VLOOKUP(AC$3,Curves,2,FALSE)*($Q6*$AU$24)^VLOOKUP(AC$3,Curves,3,FALSE)))</f>
        <v>0.28017079699040426</v>
      </c>
      <c r="AC6" s="35">
        <f t="shared" ref="AC6:AC37" si="15">IF($Q6="","",($AV$22+$AV$23)*AA6/AA$3+$AV$24*AB6/AB$3)</f>
        <v>276.46646196526535</v>
      </c>
      <c r="AD6" s="34">
        <f t="shared" ref="AD6:AD37" si="16">IF($Q6="","",VLOOKUP(AF$3,Curves,2,FALSE)*($Q6*$A$11)^VLOOKUP(AF$3,Curves,3,FALSE))</f>
        <v>0.36153885303733385</v>
      </c>
      <c r="AE6" s="34">
        <f t="shared" ref="AE6:AE37" si="17">IF($Q6="","",IF($Q6&gt;$AU$24,0,VLOOKUP(AF$3,Curves,2,FALSE)*($Q6*$AU$24)^VLOOKUP(AF$3,Curves,3,FALSE)))</f>
        <v>0.36153885303733385</v>
      </c>
      <c r="AF6" s="40">
        <f t="shared" ref="AF6:AF37" si="18">IF($Q6="","",($AV$22+$AV$23)*AD6/AD$3+$AV$24*AE6/AE$3)</f>
        <v>320.1864247617342</v>
      </c>
      <c r="AH6" s="33">
        <f>IF(ROW()-5&gt;$A$11,"",ROW()-5)</f>
        <v>1</v>
      </c>
      <c r="AI6" s="34">
        <f t="shared" ref="AI6:AI37" si="19">IF($Q6="","",VLOOKUP(AK$3,Curves,2,FALSE)*($Q6*$A$11)^VLOOKUP(AK$3,Curves,3,FALSE))</f>
        <v>0.12245127948180287</v>
      </c>
      <c r="AJ6" s="34">
        <f t="shared" ref="AJ6:AJ37" si="20">IF($Q6="","",IF($Q6&gt;$AU$24,0,VLOOKUP(AK$3,Curves,2,FALSE)*($Q6*$AU$24)^VLOOKUP(AK$3,Curves,3,FALSE)))</f>
        <v>0.12245127948180287</v>
      </c>
      <c r="AK6" s="35">
        <f t="shared" ref="AK6:AK37" si="21">IF($Q6="","",($AV$22+$AV$23)*AI6/AI$3+$AV$24*AJ6/AJ$3)</f>
        <v>167.71264487702013</v>
      </c>
      <c r="AL6" s="34">
        <f t="shared" ref="AL6:AL37" si="22">IF($Q6="","",VLOOKUP(AN$3,Curves,2,FALSE)*($Q6*$A$11)^VLOOKUP(AN$3,Curves,3,FALSE))</f>
        <v>0.16025496613923296</v>
      </c>
      <c r="AM6" s="34">
        <f t="shared" ref="AM6:AM37" si="23">IF($Q6="","",IF($Q6&gt;$AU$24,0,VLOOKUP(AN$3,Curves,2,FALSE)*($Q6*$AU$24)^VLOOKUP(AN$3,Curves,3,FALSE)))</f>
        <v>0.16025496613923296</v>
      </c>
      <c r="AN6" s="35">
        <f t="shared" ref="AN6:AN37" si="24">IF($Q6="","",($AV$22+$AV$23)*AL6/AL$3+$AV$24*AM6/AM$3)</f>
        <v>198.59311386659408</v>
      </c>
      <c r="AO6" s="34">
        <f t="shared" ref="AO6:AO37" si="25">IF($Q6="","",VLOOKUP(AQ$3,Curves,2,FALSE)*($Q6*$A$11)^VLOOKUP(AQ$3,Curves,3,FALSE))</f>
        <v>0.18330783472509479</v>
      </c>
      <c r="AP6" s="34">
        <f t="shared" ref="AP6:AP37" si="26">IF($Q6="","",IF($Q6&gt;$AU$24,0,VLOOKUP(AQ$3,Curves,2,FALSE)*($Q6*$AU$24)^VLOOKUP(AQ$3,Curves,3,FALSE)))</f>
        <v>0.18330783472509479</v>
      </c>
      <c r="AQ6" s="40">
        <f t="shared" ref="AQ6:AQ37" si="27">IF($Q6="","",($AV$22+$AV$23)*AO6/AO$3+$AV$24*AP6/AP$3)</f>
        <v>215.04348673844549</v>
      </c>
    </row>
    <row r="7" spans="1:48" ht="17" customHeight="1" x14ac:dyDescent="0.2">
      <c r="A7" s="149">
        <v>150</v>
      </c>
      <c r="B7" s="141" t="s">
        <v>107</v>
      </c>
      <c r="C7" s="142"/>
      <c r="D7" s="142"/>
      <c r="E7" s="41" t="str">
        <f>IF(A11&gt;250,"Field Too Large!","")</f>
        <v/>
      </c>
      <c r="G7" s="33">
        <f t="shared" ref="G7:G70" si="28">IF(ROW()-5&gt;$A$11,"",ROW()-5)</f>
        <v>2</v>
      </c>
      <c r="H7" s="34">
        <f t="shared" si="0"/>
        <v>0.11513839966808616</v>
      </c>
      <c r="I7" s="34">
        <f t="shared" si="1"/>
        <v>0.11513839966808616</v>
      </c>
      <c r="J7" s="35">
        <f t="shared" si="2"/>
        <v>142.68321204994947</v>
      </c>
      <c r="K7" s="36">
        <f t="shared" ref="K7:K70" si="29">IF(J7="","",MROUND(J7,5))</f>
        <v>145</v>
      </c>
      <c r="L7" s="37">
        <f t="shared" si="3"/>
        <v>145</v>
      </c>
      <c r="M7" s="42"/>
      <c r="N7" s="43"/>
      <c r="Q7" s="33">
        <f t="shared" ref="Q7:Q70" si="30">IF(ROW()-5&gt;$A$11,"",ROW()-5)</f>
        <v>2</v>
      </c>
      <c r="R7" s="34">
        <f t="shared" si="4"/>
        <v>0.12645597006580039</v>
      </c>
      <c r="S7" s="34">
        <f t="shared" si="5"/>
        <v>0.12645597006580039</v>
      </c>
      <c r="T7" s="35">
        <f t="shared" si="6"/>
        <v>148.34899317109995</v>
      </c>
      <c r="U7" s="34">
        <f t="shared" si="7"/>
        <v>0.1383773611765475</v>
      </c>
      <c r="V7" s="34">
        <f t="shared" si="8"/>
        <v>0.1383773611765475</v>
      </c>
      <c r="W7" s="35">
        <f t="shared" si="9"/>
        <v>153.82199156124668</v>
      </c>
      <c r="X7" s="34">
        <f t="shared" si="10"/>
        <v>0.15286869508679532</v>
      </c>
      <c r="Y7" s="34">
        <f t="shared" si="11"/>
        <v>0.15286869508679532</v>
      </c>
      <c r="Z7" s="35">
        <f t="shared" si="12"/>
        <v>160.15499777782253</v>
      </c>
      <c r="AA7" s="34">
        <f t="shared" si="13"/>
        <v>0.16846775542866432</v>
      </c>
      <c r="AB7" s="34">
        <f t="shared" si="14"/>
        <v>0.16846775542866432</v>
      </c>
      <c r="AC7" s="35">
        <f t="shared" si="15"/>
        <v>166.24032482652947</v>
      </c>
      <c r="AD7" s="34">
        <f t="shared" si="16"/>
        <v>0.19899927790715916</v>
      </c>
      <c r="AE7" s="34">
        <f t="shared" si="17"/>
        <v>0.19899927790715916</v>
      </c>
      <c r="AF7" s="40">
        <f t="shared" si="18"/>
        <v>176.23795281742625</v>
      </c>
      <c r="AH7" s="33">
        <f t="shared" ref="AH7:AH70" si="31">IF(ROW()-5&gt;$A$11,"",ROW()-5)</f>
        <v>2</v>
      </c>
      <c r="AI7" s="34">
        <f t="shared" si="19"/>
        <v>9.5560138413038564E-2</v>
      </c>
      <c r="AJ7" s="34">
        <f t="shared" si="20"/>
        <v>9.5560138413038564E-2</v>
      </c>
      <c r="AK7" s="35">
        <f t="shared" si="21"/>
        <v>130.88179744537908</v>
      </c>
      <c r="AL7" s="34">
        <f t="shared" si="22"/>
        <v>0.11513839966808616</v>
      </c>
      <c r="AM7" s="34">
        <f t="shared" si="23"/>
        <v>0.11513839966808616</v>
      </c>
      <c r="AN7" s="35">
        <f t="shared" si="24"/>
        <v>142.68321204994947</v>
      </c>
      <c r="AO7" s="34">
        <f t="shared" si="25"/>
        <v>0.12645597006580039</v>
      </c>
      <c r="AP7" s="34">
        <f t="shared" si="26"/>
        <v>0.12645597006580039</v>
      </c>
      <c r="AQ7" s="40">
        <f t="shared" si="27"/>
        <v>148.34899317109995</v>
      </c>
    </row>
    <row r="8" spans="1:48" ht="17" thickBot="1" x14ac:dyDescent="0.25">
      <c r="A8" s="149"/>
      <c r="B8" s="141"/>
      <c r="C8" s="142"/>
      <c r="D8" s="142"/>
      <c r="E8" s="31"/>
      <c r="F8" s="31"/>
      <c r="G8" s="33">
        <f t="shared" si="28"/>
        <v>3</v>
      </c>
      <c r="H8" s="34">
        <f t="shared" si="0"/>
        <v>9.4890920208649601E-2</v>
      </c>
      <c r="I8" s="34">
        <f t="shared" si="1"/>
        <v>9.4890920208649601E-2</v>
      </c>
      <c r="J8" s="35">
        <f t="shared" si="2"/>
        <v>117.59188358337411</v>
      </c>
      <c r="K8" s="36">
        <f t="shared" si="29"/>
        <v>120</v>
      </c>
      <c r="L8" s="37">
        <f t="shared" si="3"/>
        <v>120</v>
      </c>
      <c r="M8" s="42"/>
      <c r="N8" s="43"/>
      <c r="Q8" s="33">
        <f t="shared" si="30"/>
        <v>3</v>
      </c>
      <c r="R8" s="34">
        <f t="shared" si="4"/>
        <v>0.10176981740077304</v>
      </c>
      <c r="S8" s="34">
        <f t="shared" si="5"/>
        <v>0.10176981740077304</v>
      </c>
      <c r="T8" s="35">
        <f t="shared" si="6"/>
        <v>119.3889852630566</v>
      </c>
      <c r="U8" s="34">
        <f t="shared" si="7"/>
        <v>0.10877263865081806</v>
      </c>
      <c r="V8" s="34">
        <f t="shared" si="8"/>
        <v>0.10877263865081806</v>
      </c>
      <c r="W8" s="35">
        <f t="shared" si="9"/>
        <v>120.91301468954723</v>
      </c>
      <c r="X8" s="34">
        <f t="shared" si="10"/>
        <v>0.11681672410085424</v>
      </c>
      <c r="Y8" s="34">
        <f t="shared" si="11"/>
        <v>0.11681672410085424</v>
      </c>
      <c r="Z8" s="35">
        <f t="shared" si="12"/>
        <v>122.38465290857886</v>
      </c>
      <c r="AA8" s="34">
        <f t="shared" si="13"/>
        <v>0.12511086276401959</v>
      </c>
      <c r="AB8" s="34">
        <f t="shared" si="14"/>
        <v>0.12511086276401959</v>
      </c>
      <c r="AC8" s="35">
        <f t="shared" si="15"/>
        <v>123.45668411320904</v>
      </c>
      <c r="AD8" s="34">
        <f t="shared" si="16"/>
        <v>0.14033586992137587</v>
      </c>
      <c r="AE8" s="34">
        <f t="shared" si="17"/>
        <v>0.14033586992137587</v>
      </c>
      <c r="AF8" s="40">
        <f t="shared" si="18"/>
        <v>124.28440284760521</v>
      </c>
      <c r="AH8" s="33">
        <f t="shared" si="31"/>
        <v>3</v>
      </c>
      <c r="AI8" s="34">
        <f t="shared" si="19"/>
        <v>8.265786286043153E-2</v>
      </c>
      <c r="AJ8" s="34">
        <f t="shared" si="20"/>
        <v>8.265786286043153E-2</v>
      </c>
      <c r="AK8" s="35">
        <f t="shared" si="21"/>
        <v>113.21048549978681</v>
      </c>
      <c r="AL8" s="34">
        <f t="shared" si="22"/>
        <v>9.4890920208649601E-2</v>
      </c>
      <c r="AM8" s="34">
        <f t="shared" si="23"/>
        <v>9.4890920208649601E-2</v>
      </c>
      <c r="AN8" s="35">
        <f t="shared" si="24"/>
        <v>117.59188358337411</v>
      </c>
      <c r="AO8" s="34">
        <f t="shared" si="25"/>
        <v>0.10176981740077304</v>
      </c>
      <c r="AP8" s="34">
        <f t="shared" si="26"/>
        <v>0.10176981740077304</v>
      </c>
      <c r="AQ8" s="40">
        <f t="shared" si="27"/>
        <v>119.3889852630566</v>
      </c>
    </row>
    <row r="9" spans="1:48" ht="16" x14ac:dyDescent="0.2">
      <c r="A9" s="134">
        <f>A3*A5+A7</f>
        <v>1150</v>
      </c>
      <c r="B9" s="136" t="s">
        <v>108</v>
      </c>
      <c r="C9" s="136"/>
      <c r="D9" s="31"/>
      <c r="E9" s="31"/>
      <c r="F9" s="31"/>
      <c r="G9" s="33">
        <f t="shared" si="28"/>
        <v>4</v>
      </c>
      <c r="H9" s="34">
        <f t="shared" si="0"/>
        <v>8.272349617303032E-2</v>
      </c>
      <c r="I9" s="34">
        <f t="shared" si="1"/>
        <v>8.272349617303032E-2</v>
      </c>
      <c r="J9" s="35">
        <f t="shared" si="2"/>
        <v>102.51361995646423</v>
      </c>
      <c r="K9" s="36">
        <f t="shared" si="29"/>
        <v>105</v>
      </c>
      <c r="L9" s="37">
        <f t="shared" si="3"/>
        <v>105</v>
      </c>
      <c r="M9" s="42"/>
      <c r="N9" s="43"/>
      <c r="Q9" s="33">
        <f t="shared" si="30"/>
        <v>4</v>
      </c>
      <c r="R9" s="34">
        <f t="shared" si="4"/>
        <v>8.723638239066181E-2</v>
      </c>
      <c r="S9" s="34">
        <f t="shared" si="5"/>
        <v>8.723638239066181E-2</v>
      </c>
      <c r="T9" s="35">
        <f t="shared" si="6"/>
        <v>102.3394110124637</v>
      </c>
      <c r="U9" s="34">
        <f t="shared" si="7"/>
        <v>9.1694552643419344E-2</v>
      </c>
      <c r="V9" s="34">
        <f t="shared" si="8"/>
        <v>9.1694552643419344E-2</v>
      </c>
      <c r="W9" s="35">
        <f t="shared" si="9"/>
        <v>101.92880239227185</v>
      </c>
      <c r="X9" s="34">
        <f t="shared" si="10"/>
        <v>9.6521597434400114E-2</v>
      </c>
      <c r="Y9" s="34">
        <f t="shared" si="11"/>
        <v>9.6521597434400114E-2</v>
      </c>
      <c r="Z9" s="35">
        <f t="shared" si="12"/>
        <v>101.12218341264246</v>
      </c>
      <c r="AA9" s="34">
        <f t="shared" si="13"/>
        <v>0.10130029583398835</v>
      </c>
      <c r="AB9" s="34">
        <f t="shared" si="14"/>
        <v>0.10130029583398835</v>
      </c>
      <c r="AC9" s="35">
        <f t="shared" si="15"/>
        <v>99.960933423823846</v>
      </c>
      <c r="AD9" s="34">
        <f t="shared" si="16"/>
        <v>0.10953376732508864</v>
      </c>
      <c r="AE9" s="34">
        <f t="shared" si="17"/>
        <v>0.10953376732508864</v>
      </c>
      <c r="AF9" s="40">
        <f t="shared" si="18"/>
        <v>97.005411882750565</v>
      </c>
      <c r="AH9" s="33">
        <f t="shared" si="31"/>
        <v>4</v>
      </c>
      <c r="AI9" s="34">
        <f t="shared" si="19"/>
        <v>7.4574476413503954E-2</v>
      </c>
      <c r="AJ9" s="34">
        <f t="shared" si="20"/>
        <v>7.4574476413503954E-2</v>
      </c>
      <c r="AK9" s="35">
        <f t="shared" si="21"/>
        <v>102.13925679303615</v>
      </c>
      <c r="AL9" s="34">
        <f t="shared" si="22"/>
        <v>8.272349617303032E-2</v>
      </c>
      <c r="AM9" s="34">
        <f t="shared" si="23"/>
        <v>8.272349617303032E-2</v>
      </c>
      <c r="AN9" s="35">
        <f t="shared" si="24"/>
        <v>102.51361995646423</v>
      </c>
      <c r="AO9" s="34">
        <f t="shared" si="25"/>
        <v>8.723638239066181E-2</v>
      </c>
      <c r="AP9" s="34">
        <f t="shared" si="26"/>
        <v>8.723638239066181E-2</v>
      </c>
      <c r="AQ9" s="40">
        <f t="shared" si="27"/>
        <v>102.3394110124637</v>
      </c>
    </row>
    <row r="10" spans="1:48" ht="16" x14ac:dyDescent="0.2">
      <c r="A10" s="135"/>
      <c r="B10" s="136"/>
      <c r="C10" s="136"/>
      <c r="D10" s="31"/>
      <c r="E10" s="31"/>
      <c r="F10" s="31"/>
      <c r="G10" s="33">
        <f t="shared" si="28"/>
        <v>5</v>
      </c>
      <c r="H10" s="34">
        <f t="shared" si="0"/>
        <v>7.4370860192396665E-2</v>
      </c>
      <c r="I10" s="34">
        <f t="shared" si="1"/>
        <v>7.4370860192396665E-2</v>
      </c>
      <c r="J10" s="35">
        <f t="shared" si="2"/>
        <v>92.162764514349504</v>
      </c>
      <c r="K10" s="36">
        <f t="shared" si="29"/>
        <v>90</v>
      </c>
      <c r="L10" s="37">
        <f t="shared" si="3"/>
        <v>90</v>
      </c>
      <c r="M10" s="42"/>
      <c r="N10" s="43"/>
      <c r="Q10" s="33">
        <f t="shared" si="30"/>
        <v>5</v>
      </c>
      <c r="R10" s="34">
        <f t="shared" si="4"/>
        <v>7.7408636447937842E-2</v>
      </c>
      <c r="S10" s="34">
        <f t="shared" si="5"/>
        <v>7.7408636447937842E-2</v>
      </c>
      <c r="T10" s="35">
        <f t="shared" si="6"/>
        <v>90.810210651374874</v>
      </c>
      <c r="U10" s="34">
        <f t="shared" si="7"/>
        <v>8.0317107811811159E-2</v>
      </c>
      <c r="V10" s="34">
        <f t="shared" si="8"/>
        <v>8.0317107811811159E-2</v>
      </c>
      <c r="W10" s="35">
        <f t="shared" si="9"/>
        <v>89.281493555074604</v>
      </c>
      <c r="X10" s="34">
        <f t="shared" si="10"/>
        <v>8.3241016196282311E-2</v>
      </c>
      <c r="Y10" s="34">
        <f t="shared" si="11"/>
        <v>8.3241016196282311E-2</v>
      </c>
      <c r="Z10" s="35">
        <f t="shared" si="12"/>
        <v>87.208599225433218</v>
      </c>
      <c r="AA10" s="34">
        <f t="shared" si="13"/>
        <v>8.599928519009771E-2</v>
      </c>
      <c r="AB10" s="34">
        <f t="shared" si="14"/>
        <v>8.599928519009771E-2</v>
      </c>
      <c r="AC10" s="35">
        <f t="shared" si="15"/>
        <v>84.862228195976016</v>
      </c>
      <c r="AD10" s="34">
        <f t="shared" si="16"/>
        <v>9.0379711627279452E-2</v>
      </c>
      <c r="AE10" s="34">
        <f t="shared" si="17"/>
        <v>9.0379711627279452E-2</v>
      </c>
      <c r="AF10" s="40">
        <f t="shared" si="18"/>
        <v>80.042176639717511</v>
      </c>
      <c r="AH10" s="33">
        <f t="shared" si="31"/>
        <v>5</v>
      </c>
      <c r="AI10" s="34">
        <f t="shared" si="19"/>
        <v>6.885300268846524E-2</v>
      </c>
      <c r="AJ10" s="34">
        <f t="shared" si="20"/>
        <v>6.885300268846524E-2</v>
      </c>
      <c r="AK10" s="35">
        <f t="shared" si="21"/>
        <v>94.302968800935446</v>
      </c>
      <c r="AL10" s="34">
        <f t="shared" si="22"/>
        <v>7.4370860192396665E-2</v>
      </c>
      <c r="AM10" s="34">
        <f t="shared" si="23"/>
        <v>7.4370860192396665E-2</v>
      </c>
      <c r="AN10" s="35">
        <f t="shared" si="24"/>
        <v>92.162764514349504</v>
      </c>
      <c r="AO10" s="34">
        <f t="shared" si="25"/>
        <v>7.7408636447937842E-2</v>
      </c>
      <c r="AP10" s="34">
        <f t="shared" si="26"/>
        <v>7.7408636447937842E-2</v>
      </c>
      <c r="AQ10" s="40">
        <f t="shared" si="27"/>
        <v>90.810210651374874</v>
      </c>
    </row>
    <row r="11" spans="1:48" ht="16" x14ac:dyDescent="0.2">
      <c r="A11" s="137">
        <f>ROUNDUP(A3*A16,0)</f>
        <v>12</v>
      </c>
      <c r="B11" s="143" t="s">
        <v>131</v>
      </c>
      <c r="C11" s="136"/>
      <c r="D11" s="136"/>
      <c r="E11" s="31"/>
      <c r="F11" s="31"/>
      <c r="G11" s="33">
        <f t="shared" si="28"/>
        <v>6</v>
      </c>
      <c r="H11" s="34">
        <f t="shared" si="0"/>
        <v>6.8176287818522779E-2</v>
      </c>
      <c r="I11" s="34">
        <f t="shared" si="1"/>
        <v>6.8176287818522779E-2</v>
      </c>
      <c r="J11" s="35">
        <f t="shared" si="2"/>
        <v>84.486250978221264</v>
      </c>
      <c r="K11" s="36">
        <f t="shared" si="29"/>
        <v>85</v>
      </c>
      <c r="L11" s="37">
        <f t="shared" si="3"/>
        <v>85</v>
      </c>
      <c r="M11" s="42"/>
      <c r="N11" s="43"/>
      <c r="Q11" s="33">
        <f t="shared" si="30"/>
        <v>6</v>
      </c>
      <c r="R11" s="34">
        <f t="shared" si="4"/>
        <v>7.0206497186190972E-2</v>
      </c>
      <c r="S11" s="34">
        <f t="shared" si="5"/>
        <v>7.0206497186190972E-2</v>
      </c>
      <c r="T11" s="35">
        <f t="shared" si="6"/>
        <v>82.361182047962572</v>
      </c>
      <c r="U11" s="34">
        <f t="shared" si="7"/>
        <v>7.2077241220158877E-2</v>
      </c>
      <c r="V11" s="34">
        <f t="shared" si="8"/>
        <v>7.2077241220158877E-2</v>
      </c>
      <c r="W11" s="35">
        <f t="shared" si="9"/>
        <v>80.121955618013899</v>
      </c>
      <c r="X11" s="34">
        <f t="shared" si="10"/>
        <v>7.3758311411412036E-2</v>
      </c>
      <c r="Y11" s="34">
        <f t="shared" si="11"/>
        <v>7.3758311411412036E-2</v>
      </c>
      <c r="Z11" s="35">
        <f t="shared" si="12"/>
        <v>77.273912709751485</v>
      </c>
      <c r="AA11" s="34">
        <f t="shared" si="13"/>
        <v>7.5229632981055894E-2</v>
      </c>
      <c r="AB11" s="34">
        <f t="shared" si="14"/>
        <v>7.5229632981055894E-2</v>
      </c>
      <c r="AC11" s="35">
        <f t="shared" si="15"/>
        <v>74.234969128243222</v>
      </c>
      <c r="AD11" s="34">
        <f t="shared" si="16"/>
        <v>7.7244081913218299E-2</v>
      </c>
      <c r="AE11" s="34">
        <f t="shared" si="17"/>
        <v>7.7244081913218299E-2</v>
      </c>
      <c r="AF11" s="40">
        <f t="shared" si="18"/>
        <v>68.408986237620027</v>
      </c>
      <c r="AH11" s="33">
        <f t="shared" si="31"/>
        <v>6</v>
      </c>
      <c r="AI11" s="34">
        <f t="shared" si="19"/>
        <v>6.4505629090160846E-2</v>
      </c>
      <c r="AJ11" s="34">
        <f t="shared" si="20"/>
        <v>6.4505629090160846E-2</v>
      </c>
      <c r="AK11" s="35">
        <f t="shared" si="21"/>
        <v>88.348686187265344</v>
      </c>
      <c r="AL11" s="34">
        <f t="shared" si="22"/>
        <v>6.8176287818522779E-2</v>
      </c>
      <c r="AM11" s="34">
        <f t="shared" si="23"/>
        <v>6.8176287818522779E-2</v>
      </c>
      <c r="AN11" s="35">
        <f t="shared" si="24"/>
        <v>84.486250978221264</v>
      </c>
      <c r="AO11" s="34">
        <f t="shared" si="25"/>
        <v>7.0206497186190972E-2</v>
      </c>
      <c r="AP11" s="34">
        <f t="shared" si="26"/>
        <v>7.0206497186190972E-2</v>
      </c>
      <c r="AQ11" s="40">
        <f t="shared" si="27"/>
        <v>82.361182047962572</v>
      </c>
    </row>
    <row r="12" spans="1:48" ht="17" thickBot="1" x14ac:dyDescent="0.25">
      <c r="A12" s="138"/>
      <c r="B12" s="143"/>
      <c r="C12" s="136"/>
      <c r="D12" s="136"/>
      <c r="E12" s="31"/>
      <c r="F12" s="31"/>
      <c r="G12" s="33">
        <f t="shared" si="28"/>
        <v>7</v>
      </c>
      <c r="H12" s="34">
        <f t="shared" si="0"/>
        <v>6.3343160938635207E-2</v>
      </c>
      <c r="I12" s="34">
        <f t="shared" si="1"/>
        <v>6.3343160938635207E-2</v>
      </c>
      <c r="J12" s="35">
        <f t="shared" si="2"/>
        <v>78.496884533531542</v>
      </c>
      <c r="K12" s="36">
        <f t="shared" si="29"/>
        <v>80</v>
      </c>
      <c r="L12" s="37">
        <f t="shared" si="3"/>
        <v>80</v>
      </c>
      <c r="M12" s="42"/>
      <c r="N12" s="43"/>
      <c r="Q12" s="33">
        <f t="shared" si="30"/>
        <v>7</v>
      </c>
      <c r="R12" s="34">
        <f t="shared" si="4"/>
        <v>6.4642534436248289E-2</v>
      </c>
      <c r="S12" s="34">
        <f t="shared" si="5"/>
        <v>6.4642534436248289E-2</v>
      </c>
      <c r="T12" s="35">
        <f t="shared" si="6"/>
        <v>75.833943582542503</v>
      </c>
      <c r="U12" s="34">
        <f t="shared" si="7"/>
        <v>6.5773635391257843E-2</v>
      </c>
      <c r="V12" s="34">
        <f t="shared" si="8"/>
        <v>6.5773635391257843E-2</v>
      </c>
      <c r="W12" s="35">
        <f t="shared" si="9"/>
        <v>73.114789168427251</v>
      </c>
      <c r="X12" s="34">
        <f t="shared" si="10"/>
        <v>6.6588697597566346E-2</v>
      </c>
      <c r="Y12" s="34">
        <f t="shared" si="11"/>
        <v>6.6588697597566346E-2</v>
      </c>
      <c r="Z12" s="35">
        <f t="shared" si="12"/>
        <v>69.762567867222728</v>
      </c>
      <c r="AA12" s="34">
        <f t="shared" si="13"/>
        <v>6.718326498406367E-2</v>
      </c>
      <c r="AB12" s="34">
        <f t="shared" si="14"/>
        <v>6.718326498406367E-2</v>
      </c>
      <c r="AC12" s="35">
        <f t="shared" si="15"/>
        <v>66.2949878179314</v>
      </c>
      <c r="AD12" s="34">
        <f t="shared" si="16"/>
        <v>6.7639141691418769E-2</v>
      </c>
      <c r="AE12" s="34">
        <f t="shared" si="17"/>
        <v>6.7639141691418769E-2</v>
      </c>
      <c r="AF12" s="40">
        <f t="shared" si="18"/>
        <v>59.90264883063989</v>
      </c>
      <c r="AH12" s="33">
        <f t="shared" si="31"/>
        <v>7</v>
      </c>
      <c r="AI12" s="34">
        <f t="shared" si="19"/>
        <v>6.1044837336411611E-2</v>
      </c>
      <c r="AJ12" s="34">
        <f t="shared" si="20"/>
        <v>6.1044837336411611E-2</v>
      </c>
      <c r="AK12" s="35">
        <f t="shared" si="21"/>
        <v>83.608690485741306</v>
      </c>
      <c r="AL12" s="34">
        <f t="shared" si="22"/>
        <v>6.3343160938635207E-2</v>
      </c>
      <c r="AM12" s="34">
        <f t="shared" si="23"/>
        <v>6.3343160938635207E-2</v>
      </c>
      <c r="AN12" s="35">
        <f t="shared" si="24"/>
        <v>78.496884533531542</v>
      </c>
      <c r="AO12" s="34">
        <f t="shared" si="25"/>
        <v>6.4642534436248289E-2</v>
      </c>
      <c r="AP12" s="34">
        <f t="shared" si="26"/>
        <v>6.4642534436248289E-2</v>
      </c>
      <c r="AQ12" s="40">
        <f t="shared" si="27"/>
        <v>75.833943582542503</v>
      </c>
    </row>
    <row r="13" spans="1:48" ht="17" thickBot="1" x14ac:dyDescent="0.25">
      <c r="A13" s="31"/>
      <c r="B13" s="31"/>
      <c r="C13" s="31"/>
      <c r="D13" s="31"/>
      <c r="E13" s="31"/>
      <c r="F13" s="31"/>
      <c r="G13" s="33">
        <f t="shared" si="28"/>
        <v>8</v>
      </c>
      <c r="H13" s="34">
        <f t="shared" si="0"/>
        <v>5.9434357597608165E-2</v>
      </c>
      <c r="I13" s="34">
        <f t="shared" si="1"/>
        <v>5.9434357597608165E-2</v>
      </c>
      <c r="J13" s="35">
        <f t="shared" si="2"/>
        <v>73.652969579206356</v>
      </c>
      <c r="K13" s="36">
        <f t="shared" si="29"/>
        <v>75</v>
      </c>
      <c r="L13" s="37">
        <f t="shared" si="3"/>
        <v>75</v>
      </c>
      <c r="M13" s="42"/>
      <c r="N13" s="43"/>
      <c r="Q13" s="33">
        <f t="shared" si="30"/>
        <v>8</v>
      </c>
      <c r="R13" s="34">
        <f t="shared" si="4"/>
        <v>6.0180522980843608E-2</v>
      </c>
      <c r="S13" s="34">
        <f t="shared" si="5"/>
        <v>6.0180522980843608E-2</v>
      </c>
      <c r="T13" s="35">
        <f t="shared" si="6"/>
        <v>70.5994346338328</v>
      </c>
      <c r="U13" s="34">
        <f t="shared" si="7"/>
        <v>6.076059633591125E-2</v>
      </c>
      <c r="V13" s="34">
        <f t="shared" si="8"/>
        <v>6.076059633591125E-2</v>
      </c>
      <c r="W13" s="35">
        <f t="shared" si="9"/>
        <v>67.542232756660553</v>
      </c>
      <c r="X13" s="34">
        <f t="shared" si="10"/>
        <v>6.0943928160037936E-2</v>
      </c>
      <c r="Y13" s="34">
        <f t="shared" si="11"/>
        <v>6.0943928160037936E-2</v>
      </c>
      <c r="Z13" s="35">
        <f t="shared" si="12"/>
        <v>63.84874727622212</v>
      </c>
      <c r="AA13" s="34">
        <f t="shared" si="13"/>
        <v>6.0912249409049532E-2</v>
      </c>
      <c r="AB13" s="34">
        <f t="shared" si="14"/>
        <v>6.0912249409049532E-2</v>
      </c>
      <c r="AC13" s="35">
        <f t="shared" si="15"/>
        <v>60.106885747419696</v>
      </c>
      <c r="AD13" s="34">
        <f t="shared" si="16"/>
        <v>6.0289898087087679E-2</v>
      </c>
      <c r="AE13" s="34">
        <f t="shared" si="17"/>
        <v>6.0289898087087679E-2</v>
      </c>
      <c r="AF13" s="40">
        <f t="shared" si="18"/>
        <v>53.394003868681075</v>
      </c>
      <c r="AH13" s="33">
        <f t="shared" si="31"/>
        <v>8</v>
      </c>
      <c r="AI13" s="34">
        <f t="shared" si="19"/>
        <v>5.8197409764210312E-2</v>
      </c>
      <c r="AJ13" s="34">
        <f t="shared" si="20"/>
        <v>5.8197409764210312E-2</v>
      </c>
      <c r="AK13" s="35">
        <f t="shared" si="21"/>
        <v>79.708775260269121</v>
      </c>
      <c r="AL13" s="34">
        <f t="shared" si="22"/>
        <v>5.9434357597608165E-2</v>
      </c>
      <c r="AM13" s="34">
        <f t="shared" si="23"/>
        <v>5.9434357597608165E-2</v>
      </c>
      <c r="AN13" s="35">
        <f t="shared" si="24"/>
        <v>73.652969579206356</v>
      </c>
      <c r="AO13" s="34">
        <f t="shared" si="25"/>
        <v>6.0180522980843608E-2</v>
      </c>
      <c r="AP13" s="34">
        <f t="shared" si="26"/>
        <v>6.0180522980843608E-2</v>
      </c>
      <c r="AQ13" s="40">
        <f t="shared" si="27"/>
        <v>70.5994346338328</v>
      </c>
    </row>
    <row r="14" spans="1:48" ht="16" x14ac:dyDescent="0.2">
      <c r="A14" s="139" t="s">
        <v>132</v>
      </c>
      <c r="B14" s="141" t="s">
        <v>109</v>
      </c>
      <c r="C14" s="142"/>
      <c r="D14" s="31"/>
      <c r="E14" s="31"/>
      <c r="F14" s="31"/>
      <c r="G14" s="33">
        <f t="shared" si="28"/>
        <v>9</v>
      </c>
      <c r="H14" s="34">
        <f t="shared" si="0"/>
        <v>5.6187255565117285E-2</v>
      </c>
      <c r="I14" s="34">
        <f t="shared" si="1"/>
        <v>5.6187255565117285E-2</v>
      </c>
      <c r="J14" s="35">
        <f t="shared" si="2"/>
        <v>69.629056191619668</v>
      </c>
      <c r="K14" s="36">
        <f t="shared" si="29"/>
        <v>70</v>
      </c>
      <c r="L14" s="37">
        <f t="shared" si="3"/>
        <v>70</v>
      </c>
      <c r="M14" s="42"/>
      <c r="N14" s="43"/>
      <c r="Q14" s="33">
        <f t="shared" si="30"/>
        <v>9</v>
      </c>
      <c r="R14" s="34">
        <f t="shared" si="4"/>
        <v>5.6501107818545442E-2</v>
      </c>
      <c r="S14" s="34">
        <f t="shared" si="5"/>
        <v>5.6501107818545442E-2</v>
      </c>
      <c r="T14" s="35">
        <f t="shared" si="6"/>
        <v>66.283011024086335</v>
      </c>
      <c r="U14" s="34">
        <f t="shared" si="7"/>
        <v>5.665689566218534E-2</v>
      </c>
      <c r="V14" s="34">
        <f t="shared" si="8"/>
        <v>5.665689566218534E-2</v>
      </c>
      <c r="W14" s="35">
        <f t="shared" si="9"/>
        <v>62.980508172258439</v>
      </c>
      <c r="X14" s="34">
        <f t="shared" si="10"/>
        <v>5.6363432090525335E-2</v>
      </c>
      <c r="Y14" s="34">
        <f t="shared" si="11"/>
        <v>5.6363432090525335E-2</v>
      </c>
      <c r="Z14" s="35">
        <f t="shared" si="12"/>
        <v>59.049927364679078</v>
      </c>
      <c r="AA14" s="34">
        <f t="shared" si="13"/>
        <v>5.5868520736989724E-2</v>
      </c>
      <c r="AB14" s="34">
        <f t="shared" si="14"/>
        <v>5.5868520736989724E-2</v>
      </c>
      <c r="AC14" s="35">
        <f t="shared" si="15"/>
        <v>55.12984375711941</v>
      </c>
      <c r="AD14" s="34">
        <f t="shared" si="16"/>
        <v>5.4473139528811956E-2</v>
      </c>
      <c r="AE14" s="34">
        <f t="shared" si="17"/>
        <v>5.4473139528811956E-2</v>
      </c>
      <c r="AF14" s="40">
        <f t="shared" si="18"/>
        <v>48.242559948256293</v>
      </c>
      <c r="AH14" s="33">
        <f t="shared" si="31"/>
        <v>9</v>
      </c>
      <c r="AI14" s="34">
        <f t="shared" si="19"/>
        <v>5.5796250733903006E-2</v>
      </c>
      <c r="AJ14" s="34">
        <f t="shared" si="20"/>
        <v>5.5796250733903006E-2</v>
      </c>
      <c r="AK14" s="35">
        <f t="shared" si="21"/>
        <v>76.4200817207049</v>
      </c>
      <c r="AL14" s="34">
        <f t="shared" si="22"/>
        <v>5.6187255565117285E-2</v>
      </c>
      <c r="AM14" s="34">
        <f t="shared" si="23"/>
        <v>5.6187255565117285E-2</v>
      </c>
      <c r="AN14" s="35">
        <f t="shared" si="24"/>
        <v>69.629056191619668</v>
      </c>
      <c r="AO14" s="34">
        <f t="shared" si="25"/>
        <v>5.6501107818545442E-2</v>
      </c>
      <c r="AP14" s="34">
        <f t="shared" si="26"/>
        <v>5.6501107818545442E-2</v>
      </c>
      <c r="AQ14" s="40">
        <f t="shared" si="27"/>
        <v>66.283011024086335</v>
      </c>
    </row>
    <row r="15" spans="1:48" ht="16" x14ac:dyDescent="0.2">
      <c r="A15" s="140"/>
      <c r="B15" s="141"/>
      <c r="C15" s="142"/>
      <c r="D15"/>
      <c r="E15" s="44"/>
      <c r="F15" s="31"/>
      <c r="G15" s="33">
        <f t="shared" si="28"/>
        <v>10</v>
      </c>
      <c r="H15" s="34">
        <f t="shared" si="0"/>
        <v>5.3433238487298154E-2</v>
      </c>
      <c r="I15" s="34">
        <f t="shared" si="1"/>
        <v>5.3433238487298154E-2</v>
      </c>
      <c r="J15" s="35">
        <f t="shared" si="2"/>
        <v>66.216189556019145</v>
      </c>
      <c r="K15" s="36">
        <f t="shared" si="29"/>
        <v>65</v>
      </c>
      <c r="L15" s="37">
        <f t="shared" si="3"/>
        <v>65</v>
      </c>
      <c r="M15" s="42"/>
      <c r="N15" s="43"/>
      <c r="Q15" s="33">
        <f t="shared" si="30"/>
        <v>10</v>
      </c>
      <c r="R15" s="34">
        <f t="shared" si="4"/>
        <v>5.3400795597062248E-2</v>
      </c>
      <c r="S15" s="34">
        <f t="shared" si="5"/>
        <v>5.3400795597062248E-2</v>
      </c>
      <c r="T15" s="35">
        <f t="shared" si="6"/>
        <v>62.645949078068547</v>
      </c>
      <c r="U15" s="34">
        <f t="shared" si="7"/>
        <v>5.3221431654714033E-2</v>
      </c>
      <c r="V15" s="34">
        <f t="shared" si="8"/>
        <v>5.3221431654714033E-2</v>
      </c>
      <c r="W15" s="35">
        <f t="shared" si="9"/>
        <v>59.161603757019584</v>
      </c>
      <c r="X15" s="34">
        <f t="shared" si="10"/>
        <v>5.2558542811960998E-2</v>
      </c>
      <c r="Y15" s="34">
        <f t="shared" si="11"/>
        <v>5.2558542811960998E-2</v>
      </c>
      <c r="Z15" s="35">
        <f t="shared" si="12"/>
        <v>55.063682609941395</v>
      </c>
      <c r="AA15" s="34">
        <f t="shared" si="13"/>
        <v>5.1711694081169865E-2</v>
      </c>
      <c r="AB15" s="34">
        <f t="shared" si="14"/>
        <v>5.1711694081169865E-2</v>
      </c>
      <c r="AC15" s="35">
        <f t="shared" si="15"/>
        <v>51.027977428143011</v>
      </c>
      <c r="AD15" s="34">
        <f t="shared" si="16"/>
        <v>4.9747066463776801E-2</v>
      </c>
      <c r="AE15" s="34">
        <f t="shared" si="17"/>
        <v>4.9747066463776801E-2</v>
      </c>
      <c r="AF15" s="40">
        <f t="shared" si="18"/>
        <v>44.057050078034742</v>
      </c>
      <c r="AH15" s="33">
        <f t="shared" si="31"/>
        <v>10</v>
      </c>
      <c r="AI15" s="34">
        <f t="shared" si="19"/>
        <v>5.3732410922180937E-2</v>
      </c>
      <c r="AJ15" s="34">
        <f t="shared" si="20"/>
        <v>5.3732410922180937E-2</v>
      </c>
      <c r="AK15" s="35">
        <f t="shared" si="21"/>
        <v>73.593389873211066</v>
      </c>
      <c r="AL15" s="34">
        <f t="shared" si="22"/>
        <v>5.3433238487298154E-2</v>
      </c>
      <c r="AM15" s="34">
        <f t="shared" si="23"/>
        <v>5.3433238487298154E-2</v>
      </c>
      <c r="AN15" s="35">
        <f t="shared" si="24"/>
        <v>66.216189556019145</v>
      </c>
      <c r="AO15" s="34">
        <f t="shared" si="25"/>
        <v>5.3400795597062248E-2</v>
      </c>
      <c r="AP15" s="34">
        <f t="shared" si="26"/>
        <v>5.3400795597062248E-2</v>
      </c>
      <c r="AQ15" s="40">
        <f t="shared" si="27"/>
        <v>62.645949078068547</v>
      </c>
      <c r="AT15" s="45" t="s">
        <v>16</v>
      </c>
      <c r="AU15" s="45" t="s">
        <v>110</v>
      </c>
      <c r="AV15" s="45" t="s">
        <v>111</v>
      </c>
    </row>
    <row r="16" spans="1:48" ht="15.5" customHeight="1" x14ac:dyDescent="0.2">
      <c r="A16" s="101">
        <v>0.45</v>
      </c>
      <c r="B16" s="131" t="s">
        <v>130</v>
      </c>
      <c r="C16" s="132"/>
      <c r="D16" s="132"/>
      <c r="E16" s="132"/>
      <c r="F16" s="133"/>
      <c r="G16" s="33">
        <f t="shared" si="28"/>
        <v>11</v>
      </c>
      <c r="H16" s="34">
        <f t="shared" si="0"/>
        <v>5.1058398187699208E-2</v>
      </c>
      <c r="I16" s="34">
        <f t="shared" si="1"/>
        <v>5.1058398187699208E-2</v>
      </c>
      <c r="J16" s="35">
        <f t="shared" si="2"/>
        <v>63.273210992575002</v>
      </c>
      <c r="K16" s="36">
        <f t="shared" si="29"/>
        <v>65</v>
      </c>
      <c r="L16" s="37">
        <f t="shared" si="3"/>
        <v>65</v>
      </c>
      <c r="M16" s="42"/>
      <c r="N16" s="43"/>
      <c r="Q16" s="33">
        <f t="shared" si="30"/>
        <v>11</v>
      </c>
      <c r="R16" s="34">
        <f t="shared" si="4"/>
        <v>5.0743033549776405E-2</v>
      </c>
      <c r="S16" s="34">
        <f t="shared" si="5"/>
        <v>5.0743033549776405E-2</v>
      </c>
      <c r="T16" s="35">
        <f t="shared" si="6"/>
        <v>59.528054971542318</v>
      </c>
      <c r="U16" s="34">
        <f t="shared" si="7"/>
        <v>5.0293483303786482E-2</v>
      </c>
      <c r="V16" s="34">
        <f t="shared" si="8"/>
        <v>5.0293483303786482E-2</v>
      </c>
      <c r="W16" s="35">
        <f t="shared" si="9"/>
        <v>55.906860042449637</v>
      </c>
      <c r="X16" s="34">
        <f t="shared" si="10"/>
        <v>4.9338356568878881E-2</v>
      </c>
      <c r="Y16" s="34">
        <f t="shared" si="11"/>
        <v>4.9338356568878881E-2</v>
      </c>
      <c r="Z16" s="35">
        <f t="shared" si="12"/>
        <v>51.690010058395295</v>
      </c>
      <c r="AA16" s="34">
        <f t="shared" si="13"/>
        <v>4.8218467317499791E-2</v>
      </c>
      <c r="AB16" s="34">
        <f t="shared" si="14"/>
        <v>4.8218467317499791E-2</v>
      </c>
      <c r="AC16" s="35">
        <f t="shared" si="15"/>
        <v>47.580937070730897</v>
      </c>
      <c r="AD16" s="34">
        <f t="shared" si="16"/>
        <v>4.5826040472188807E-2</v>
      </c>
      <c r="AE16" s="34">
        <f t="shared" si="17"/>
        <v>4.5826040472188807E-2</v>
      </c>
      <c r="AF16" s="40">
        <f t="shared" si="18"/>
        <v>40.584506855924253</v>
      </c>
      <c r="AH16" s="33">
        <f t="shared" si="31"/>
        <v>11</v>
      </c>
      <c r="AI16" s="34">
        <f t="shared" si="19"/>
        <v>5.193128228433893E-2</v>
      </c>
      <c r="AJ16" s="34">
        <f t="shared" si="20"/>
        <v>5.193128228433893E-2</v>
      </c>
      <c r="AK16" s="35">
        <f t="shared" si="21"/>
        <v>71.126514484937829</v>
      </c>
      <c r="AL16" s="34">
        <f t="shared" si="22"/>
        <v>5.1058398187699208E-2</v>
      </c>
      <c r="AM16" s="34">
        <f t="shared" si="23"/>
        <v>5.1058398187699208E-2</v>
      </c>
      <c r="AN16" s="35">
        <f t="shared" si="24"/>
        <v>63.273210992575002</v>
      </c>
      <c r="AO16" s="34">
        <f t="shared" si="25"/>
        <v>5.0743033549776405E-2</v>
      </c>
      <c r="AP16" s="34">
        <f t="shared" si="26"/>
        <v>5.0743033549776405E-2</v>
      </c>
      <c r="AQ16" s="40">
        <f t="shared" si="27"/>
        <v>59.528054971542318</v>
      </c>
      <c r="AT16" s="45" t="s">
        <v>90</v>
      </c>
      <c r="AU16" s="46">
        <v>10000</v>
      </c>
      <c r="AV16" s="47">
        <f>AU16*$A$51</f>
        <v>3000</v>
      </c>
    </row>
    <row r="17" spans="1:48" ht="15.5" customHeight="1" x14ac:dyDescent="0.2">
      <c r="A17" s="102"/>
      <c r="B17" s="131"/>
      <c r="C17" s="132"/>
      <c r="D17" s="132"/>
      <c r="E17" s="132"/>
      <c r="F17" s="133"/>
      <c r="G17" s="33">
        <f t="shared" si="28"/>
        <v>12</v>
      </c>
      <c r="H17" s="34">
        <f t="shared" si="0"/>
        <v>4.8982623527033475E-2</v>
      </c>
      <c r="I17" s="34">
        <f t="shared" si="1"/>
        <v>4.8982623527033475E-2</v>
      </c>
      <c r="J17" s="35">
        <f t="shared" si="2"/>
        <v>60.700844198095616</v>
      </c>
      <c r="K17" s="36">
        <f t="shared" si="29"/>
        <v>60</v>
      </c>
      <c r="L17" s="37">
        <f t="shared" si="3"/>
        <v>60</v>
      </c>
      <c r="M17" s="42"/>
      <c r="N17" s="43"/>
      <c r="Q17" s="33">
        <f t="shared" si="30"/>
        <v>12</v>
      </c>
      <c r="R17" s="34">
        <f t="shared" si="4"/>
        <v>4.8432358169065555E-2</v>
      </c>
      <c r="S17" s="34">
        <f t="shared" si="5"/>
        <v>4.8432358169065555E-2</v>
      </c>
      <c r="T17" s="35">
        <f t="shared" si="6"/>
        <v>56.817337825524326</v>
      </c>
      <c r="U17" s="34">
        <f t="shared" si="7"/>
        <v>4.7761355855183152E-2</v>
      </c>
      <c r="V17" s="34">
        <f t="shared" si="8"/>
        <v>4.7761355855183152E-2</v>
      </c>
      <c r="W17" s="35">
        <f t="shared" si="9"/>
        <v>53.092115753937541</v>
      </c>
      <c r="X17" s="34">
        <f t="shared" si="10"/>
        <v>4.6571144193068945E-2</v>
      </c>
      <c r="Y17" s="34">
        <f t="shared" si="11"/>
        <v>4.6571144193068945E-2</v>
      </c>
      <c r="Z17" s="35">
        <f t="shared" si="12"/>
        <v>48.790901829290739</v>
      </c>
      <c r="AA17" s="34">
        <f t="shared" si="13"/>
        <v>4.5235861646475493E-2</v>
      </c>
      <c r="AB17" s="34">
        <f t="shared" si="14"/>
        <v>4.5235861646475493E-2</v>
      </c>
      <c r="AC17" s="35">
        <f t="shared" si="15"/>
        <v>44.637766525608498</v>
      </c>
      <c r="AD17" s="34">
        <f t="shared" si="16"/>
        <v>4.2516914556191741E-2</v>
      </c>
      <c r="AE17" s="34">
        <f t="shared" si="17"/>
        <v>4.2516914556191741E-2</v>
      </c>
      <c r="AF17" s="40">
        <f t="shared" si="18"/>
        <v>37.653875231610044</v>
      </c>
      <c r="AH17" s="33">
        <f t="shared" si="31"/>
        <v>12</v>
      </c>
      <c r="AI17" s="34">
        <f t="shared" si="19"/>
        <v>5.0339750391844094E-2</v>
      </c>
      <c r="AJ17" s="34">
        <f t="shared" si="20"/>
        <v>5.0339750391844094E-2</v>
      </c>
      <c r="AK17" s="35">
        <f t="shared" si="21"/>
        <v>68.946708571712534</v>
      </c>
      <c r="AL17" s="34">
        <f t="shared" si="22"/>
        <v>4.8982623527033475E-2</v>
      </c>
      <c r="AM17" s="34">
        <f t="shared" si="23"/>
        <v>4.8982623527033475E-2</v>
      </c>
      <c r="AN17" s="35">
        <f t="shared" si="24"/>
        <v>60.700844198095616</v>
      </c>
      <c r="AO17" s="34">
        <f t="shared" si="25"/>
        <v>4.8432358169065555E-2</v>
      </c>
      <c r="AP17" s="34">
        <f t="shared" si="26"/>
        <v>4.8432358169065555E-2</v>
      </c>
      <c r="AQ17" s="40">
        <f t="shared" si="27"/>
        <v>56.817337825524326</v>
      </c>
      <c r="AT17" s="45" t="s">
        <v>4</v>
      </c>
      <c r="AU17" s="46">
        <v>3000</v>
      </c>
      <c r="AV17" s="47">
        <f t="shared" ref="AV17:AV19" si="32">AU17*$A$51</f>
        <v>900</v>
      </c>
    </row>
    <row r="18" spans="1:48" ht="15.5" customHeight="1" x14ac:dyDescent="0.2">
      <c r="A18" s="101" t="s">
        <v>88</v>
      </c>
      <c r="B18" s="128" t="s">
        <v>112</v>
      </c>
      <c r="C18" s="129"/>
      <c r="D18" s="129"/>
      <c r="E18" s="129"/>
      <c r="F18" s="130"/>
      <c r="G18" s="33" t="str">
        <f t="shared" si="28"/>
        <v/>
      </c>
      <c r="H18" s="34" t="str">
        <f t="shared" si="0"/>
        <v/>
      </c>
      <c r="I18" s="34" t="str">
        <f t="shared" si="1"/>
        <v/>
      </c>
      <c r="J18" s="35" t="str">
        <f t="shared" si="2"/>
        <v/>
      </c>
      <c r="K18" s="36" t="str">
        <f t="shared" si="29"/>
        <v/>
      </c>
      <c r="L18" s="37" t="str">
        <f t="shared" si="3"/>
        <v/>
      </c>
      <c r="M18" s="42"/>
      <c r="N18" s="43"/>
      <c r="Q18" s="33" t="str">
        <f t="shared" si="30"/>
        <v/>
      </c>
      <c r="R18" s="34" t="str">
        <f t="shared" si="4"/>
        <v/>
      </c>
      <c r="S18" s="34" t="str">
        <f t="shared" si="5"/>
        <v/>
      </c>
      <c r="T18" s="35" t="str">
        <f t="shared" si="6"/>
        <v/>
      </c>
      <c r="U18" s="34" t="str">
        <f t="shared" si="7"/>
        <v/>
      </c>
      <c r="V18" s="34" t="str">
        <f t="shared" si="8"/>
        <v/>
      </c>
      <c r="W18" s="35" t="str">
        <f t="shared" si="9"/>
        <v/>
      </c>
      <c r="X18" s="34" t="str">
        <f t="shared" si="10"/>
        <v/>
      </c>
      <c r="Y18" s="34" t="str">
        <f t="shared" si="11"/>
        <v/>
      </c>
      <c r="Z18" s="35" t="str">
        <f t="shared" si="12"/>
        <v/>
      </c>
      <c r="AA18" s="34" t="str">
        <f t="shared" si="13"/>
        <v/>
      </c>
      <c r="AB18" s="34" t="str">
        <f t="shared" si="14"/>
        <v/>
      </c>
      <c r="AC18" s="35" t="str">
        <f t="shared" si="15"/>
        <v/>
      </c>
      <c r="AD18" s="34" t="str">
        <f t="shared" si="16"/>
        <v/>
      </c>
      <c r="AE18" s="34" t="str">
        <f t="shared" si="17"/>
        <v/>
      </c>
      <c r="AF18" s="40" t="str">
        <f t="shared" si="18"/>
        <v/>
      </c>
      <c r="AH18" s="33" t="str">
        <f t="shared" si="31"/>
        <v/>
      </c>
      <c r="AI18" s="34" t="str">
        <f t="shared" si="19"/>
        <v/>
      </c>
      <c r="AJ18" s="34" t="str">
        <f t="shared" si="20"/>
        <v/>
      </c>
      <c r="AK18" s="35" t="str">
        <f t="shared" si="21"/>
        <v/>
      </c>
      <c r="AL18" s="34" t="str">
        <f t="shared" si="22"/>
        <v/>
      </c>
      <c r="AM18" s="34" t="str">
        <f t="shared" si="23"/>
        <v/>
      </c>
      <c r="AN18" s="35" t="str">
        <f t="shared" si="24"/>
        <v/>
      </c>
      <c r="AO18" s="34" t="str">
        <f t="shared" si="25"/>
        <v/>
      </c>
      <c r="AP18" s="34" t="str">
        <f t="shared" si="26"/>
        <v/>
      </c>
      <c r="AQ18" s="40" t="str">
        <f t="shared" si="27"/>
        <v/>
      </c>
      <c r="AT18" s="45" t="s">
        <v>5</v>
      </c>
      <c r="AU18" s="46">
        <v>750</v>
      </c>
      <c r="AV18" s="47">
        <f t="shared" si="32"/>
        <v>225</v>
      </c>
    </row>
    <row r="19" spans="1:48" ht="16.25" customHeight="1" thickBot="1" x14ac:dyDescent="0.25">
      <c r="A19" s="127"/>
      <c r="B19" s="128"/>
      <c r="C19" s="129"/>
      <c r="D19" s="129"/>
      <c r="E19" s="129"/>
      <c r="F19" s="130"/>
      <c r="G19" s="33" t="str">
        <f t="shared" si="28"/>
        <v/>
      </c>
      <c r="H19" s="34" t="str">
        <f t="shared" si="0"/>
        <v/>
      </c>
      <c r="I19" s="34" t="str">
        <f t="shared" si="1"/>
        <v/>
      </c>
      <c r="J19" s="35" t="str">
        <f t="shared" si="2"/>
        <v/>
      </c>
      <c r="K19" s="36" t="str">
        <f t="shared" si="29"/>
        <v/>
      </c>
      <c r="L19" s="37" t="str">
        <f t="shared" si="3"/>
        <v/>
      </c>
      <c r="M19" s="42"/>
      <c r="N19" s="43"/>
      <c r="Q19" s="33" t="str">
        <f t="shared" si="30"/>
        <v/>
      </c>
      <c r="R19" s="34" t="str">
        <f t="shared" si="4"/>
        <v/>
      </c>
      <c r="S19" s="34" t="str">
        <f t="shared" si="5"/>
        <v/>
      </c>
      <c r="T19" s="35" t="str">
        <f t="shared" si="6"/>
        <v/>
      </c>
      <c r="U19" s="34" t="str">
        <f t="shared" si="7"/>
        <v/>
      </c>
      <c r="V19" s="34" t="str">
        <f t="shared" si="8"/>
        <v/>
      </c>
      <c r="W19" s="35" t="str">
        <f t="shared" si="9"/>
        <v/>
      </c>
      <c r="X19" s="34" t="str">
        <f t="shared" si="10"/>
        <v/>
      </c>
      <c r="Y19" s="34" t="str">
        <f t="shared" si="11"/>
        <v/>
      </c>
      <c r="Z19" s="35" t="str">
        <f t="shared" si="12"/>
        <v/>
      </c>
      <c r="AA19" s="34" t="str">
        <f t="shared" si="13"/>
        <v/>
      </c>
      <c r="AB19" s="34" t="str">
        <f t="shared" si="14"/>
        <v/>
      </c>
      <c r="AC19" s="35" t="str">
        <f t="shared" si="15"/>
        <v/>
      </c>
      <c r="AD19" s="34" t="str">
        <f t="shared" si="16"/>
        <v/>
      </c>
      <c r="AE19" s="34" t="str">
        <f t="shared" si="17"/>
        <v/>
      </c>
      <c r="AF19" s="40" t="str">
        <f t="shared" si="18"/>
        <v/>
      </c>
      <c r="AH19" s="33" t="str">
        <f t="shared" si="31"/>
        <v/>
      </c>
      <c r="AI19" s="34" t="str">
        <f t="shared" si="19"/>
        <v/>
      </c>
      <c r="AJ19" s="34" t="str">
        <f t="shared" si="20"/>
        <v/>
      </c>
      <c r="AK19" s="35" t="str">
        <f t="shared" si="21"/>
        <v/>
      </c>
      <c r="AL19" s="34" t="str">
        <f t="shared" si="22"/>
        <v/>
      </c>
      <c r="AM19" s="34" t="str">
        <f t="shared" si="23"/>
        <v/>
      </c>
      <c r="AN19" s="35" t="str">
        <f t="shared" si="24"/>
        <v/>
      </c>
      <c r="AO19" s="34" t="str">
        <f t="shared" si="25"/>
        <v/>
      </c>
      <c r="AP19" s="34" t="str">
        <f t="shared" si="26"/>
        <v/>
      </c>
      <c r="AQ19" s="40" t="str">
        <f t="shared" si="27"/>
        <v/>
      </c>
      <c r="AT19" s="45" t="s">
        <v>3</v>
      </c>
      <c r="AU19" s="46">
        <v>0</v>
      </c>
      <c r="AV19" s="47">
        <f t="shared" si="32"/>
        <v>0</v>
      </c>
    </row>
    <row r="20" spans="1:48" ht="17" thickBot="1" x14ac:dyDescent="0.25">
      <c r="A20" s="31"/>
      <c r="B20" s="31"/>
      <c r="C20" s="31"/>
      <c r="D20" s="31"/>
      <c r="E20" s="31"/>
      <c r="F20" s="31"/>
      <c r="G20" s="33" t="str">
        <f t="shared" si="28"/>
        <v/>
      </c>
      <c r="H20" s="34" t="str">
        <f t="shared" si="0"/>
        <v/>
      </c>
      <c r="I20" s="34" t="str">
        <f t="shared" si="1"/>
        <v/>
      </c>
      <c r="J20" s="35" t="str">
        <f t="shared" si="2"/>
        <v/>
      </c>
      <c r="K20" s="36" t="str">
        <f t="shared" si="29"/>
        <v/>
      </c>
      <c r="L20" s="37" t="str">
        <f t="shared" si="3"/>
        <v/>
      </c>
      <c r="M20" s="42"/>
      <c r="N20" s="43"/>
      <c r="Q20" s="33" t="str">
        <f t="shared" si="30"/>
        <v/>
      </c>
      <c r="R20" s="34" t="str">
        <f t="shared" si="4"/>
        <v/>
      </c>
      <c r="S20" s="34" t="str">
        <f t="shared" si="5"/>
        <v/>
      </c>
      <c r="T20" s="35" t="str">
        <f t="shared" si="6"/>
        <v/>
      </c>
      <c r="U20" s="34" t="str">
        <f t="shared" si="7"/>
        <v/>
      </c>
      <c r="V20" s="34" t="str">
        <f t="shared" si="8"/>
        <v/>
      </c>
      <c r="W20" s="35" t="str">
        <f t="shared" si="9"/>
        <v/>
      </c>
      <c r="X20" s="34" t="str">
        <f t="shared" si="10"/>
        <v/>
      </c>
      <c r="Y20" s="34" t="str">
        <f t="shared" si="11"/>
        <v/>
      </c>
      <c r="Z20" s="35" t="str">
        <f t="shared" si="12"/>
        <v/>
      </c>
      <c r="AA20" s="34" t="str">
        <f t="shared" si="13"/>
        <v/>
      </c>
      <c r="AB20" s="34" t="str">
        <f t="shared" si="14"/>
        <v/>
      </c>
      <c r="AC20" s="35" t="str">
        <f t="shared" si="15"/>
        <v/>
      </c>
      <c r="AD20" s="34" t="str">
        <f t="shared" si="16"/>
        <v/>
      </c>
      <c r="AE20" s="34" t="str">
        <f t="shared" si="17"/>
        <v/>
      </c>
      <c r="AF20" s="40" t="str">
        <f t="shared" si="18"/>
        <v/>
      </c>
      <c r="AH20" s="33" t="str">
        <f t="shared" si="31"/>
        <v/>
      </c>
      <c r="AI20" s="34" t="str">
        <f t="shared" si="19"/>
        <v/>
      </c>
      <c r="AJ20" s="34" t="str">
        <f t="shared" si="20"/>
        <v/>
      </c>
      <c r="AK20" s="35" t="str">
        <f t="shared" si="21"/>
        <v/>
      </c>
      <c r="AL20" s="34" t="str">
        <f t="shared" si="22"/>
        <v/>
      </c>
      <c r="AM20" s="34" t="str">
        <f t="shared" si="23"/>
        <v/>
      </c>
      <c r="AN20" s="35" t="str">
        <f t="shared" si="24"/>
        <v/>
      </c>
      <c r="AO20" s="34" t="str">
        <f t="shared" si="25"/>
        <v/>
      </c>
      <c r="AP20" s="34" t="str">
        <f t="shared" si="26"/>
        <v/>
      </c>
      <c r="AQ20" s="40" t="str">
        <f t="shared" si="27"/>
        <v/>
      </c>
      <c r="AT20" s="45"/>
    </row>
    <row r="21" spans="1:48" ht="16" x14ac:dyDescent="0.2">
      <c r="A21" s="48"/>
      <c r="B21" s="49" t="s">
        <v>98</v>
      </c>
      <c r="C21" s="49" t="s">
        <v>99</v>
      </c>
      <c r="D21" s="50" t="s">
        <v>0</v>
      </c>
      <c r="E21" s="50" t="s">
        <v>8</v>
      </c>
      <c r="F21" s="31"/>
      <c r="G21" s="33" t="str">
        <f t="shared" si="28"/>
        <v/>
      </c>
      <c r="H21" s="34" t="str">
        <f t="shared" si="0"/>
        <v/>
      </c>
      <c r="I21" s="34" t="str">
        <f t="shared" si="1"/>
        <v/>
      </c>
      <c r="J21" s="35" t="str">
        <f t="shared" si="2"/>
        <v/>
      </c>
      <c r="K21" s="36" t="str">
        <f t="shared" si="29"/>
        <v/>
      </c>
      <c r="L21" s="37" t="str">
        <f t="shared" si="3"/>
        <v/>
      </c>
      <c r="M21" s="42"/>
      <c r="N21" s="43"/>
      <c r="Q21" s="33" t="str">
        <f t="shared" si="30"/>
        <v/>
      </c>
      <c r="R21" s="34" t="str">
        <f t="shared" si="4"/>
        <v/>
      </c>
      <c r="S21" s="34" t="str">
        <f t="shared" si="5"/>
        <v/>
      </c>
      <c r="T21" s="35" t="str">
        <f t="shared" si="6"/>
        <v/>
      </c>
      <c r="U21" s="34" t="str">
        <f t="shared" si="7"/>
        <v/>
      </c>
      <c r="V21" s="34" t="str">
        <f t="shared" si="8"/>
        <v/>
      </c>
      <c r="W21" s="35" t="str">
        <f t="shared" si="9"/>
        <v/>
      </c>
      <c r="X21" s="34" t="str">
        <f t="shared" si="10"/>
        <v/>
      </c>
      <c r="Y21" s="34" t="str">
        <f t="shared" si="11"/>
        <v/>
      </c>
      <c r="Z21" s="35" t="str">
        <f t="shared" si="12"/>
        <v/>
      </c>
      <c r="AA21" s="34" t="str">
        <f t="shared" si="13"/>
        <v/>
      </c>
      <c r="AB21" s="34" t="str">
        <f t="shared" si="14"/>
        <v/>
      </c>
      <c r="AC21" s="35" t="str">
        <f t="shared" si="15"/>
        <v/>
      </c>
      <c r="AD21" s="34" t="str">
        <f t="shared" si="16"/>
        <v/>
      </c>
      <c r="AE21" s="34" t="str">
        <f t="shared" si="17"/>
        <v/>
      </c>
      <c r="AF21" s="40" t="str">
        <f t="shared" si="18"/>
        <v/>
      </c>
      <c r="AH21" s="33" t="str">
        <f t="shared" si="31"/>
        <v/>
      </c>
      <c r="AI21" s="34" t="str">
        <f t="shared" si="19"/>
        <v/>
      </c>
      <c r="AJ21" s="34" t="str">
        <f t="shared" si="20"/>
        <v/>
      </c>
      <c r="AK21" s="35" t="str">
        <f t="shared" si="21"/>
        <v/>
      </c>
      <c r="AL21" s="34" t="str">
        <f t="shared" si="22"/>
        <v/>
      </c>
      <c r="AM21" s="34" t="str">
        <f t="shared" si="23"/>
        <v/>
      </c>
      <c r="AN21" s="35" t="str">
        <f t="shared" si="24"/>
        <v/>
      </c>
      <c r="AO21" s="34" t="str">
        <f t="shared" si="25"/>
        <v/>
      </c>
      <c r="AP21" s="34" t="str">
        <f t="shared" si="26"/>
        <v/>
      </c>
      <c r="AQ21" s="40" t="str">
        <f t="shared" si="27"/>
        <v/>
      </c>
      <c r="AU21" s="51" t="s">
        <v>113</v>
      </c>
      <c r="AV21" s="52" t="s">
        <v>114</v>
      </c>
    </row>
    <row r="22" spans="1:48" ht="17" thickBot="1" x14ac:dyDescent="0.25">
      <c r="A22" s="53"/>
      <c r="B22" s="54" t="s">
        <v>103</v>
      </c>
      <c r="C22" s="54" t="s">
        <v>104</v>
      </c>
      <c r="D22" s="55" t="s">
        <v>105</v>
      </c>
      <c r="E22" s="55" t="s">
        <v>115</v>
      </c>
      <c r="F22" s="31"/>
      <c r="G22" s="33" t="str">
        <f t="shared" si="28"/>
        <v/>
      </c>
      <c r="H22" s="34" t="str">
        <f t="shared" si="0"/>
        <v/>
      </c>
      <c r="I22" s="34" t="str">
        <f t="shared" si="1"/>
        <v/>
      </c>
      <c r="J22" s="35" t="str">
        <f t="shared" si="2"/>
        <v/>
      </c>
      <c r="K22" s="36" t="str">
        <f t="shared" si="29"/>
        <v/>
      </c>
      <c r="L22" s="37" t="str">
        <f t="shared" si="3"/>
        <v/>
      </c>
      <c r="M22" s="42"/>
      <c r="N22" s="43"/>
      <c r="Q22" s="33" t="str">
        <f t="shared" si="30"/>
        <v/>
      </c>
      <c r="R22" s="34" t="str">
        <f t="shared" si="4"/>
        <v/>
      </c>
      <c r="S22" s="34" t="str">
        <f t="shared" si="5"/>
        <v/>
      </c>
      <c r="T22" s="35" t="str">
        <f t="shared" si="6"/>
        <v/>
      </c>
      <c r="U22" s="34" t="str">
        <f t="shared" si="7"/>
        <v/>
      </c>
      <c r="V22" s="34" t="str">
        <f t="shared" si="8"/>
        <v/>
      </c>
      <c r="W22" s="35" t="str">
        <f t="shared" si="9"/>
        <v/>
      </c>
      <c r="X22" s="34" t="str">
        <f t="shared" si="10"/>
        <v/>
      </c>
      <c r="Y22" s="34" t="str">
        <f t="shared" si="11"/>
        <v/>
      </c>
      <c r="Z22" s="35" t="str">
        <f t="shared" si="12"/>
        <v/>
      </c>
      <c r="AA22" s="34" t="str">
        <f t="shared" si="13"/>
        <v/>
      </c>
      <c r="AB22" s="34" t="str">
        <f t="shared" si="14"/>
        <v/>
      </c>
      <c r="AC22" s="35" t="str">
        <f t="shared" si="15"/>
        <v/>
      </c>
      <c r="AD22" s="34" t="str">
        <f t="shared" si="16"/>
        <v/>
      </c>
      <c r="AE22" s="34" t="str">
        <f t="shared" si="17"/>
        <v/>
      </c>
      <c r="AF22" s="40" t="str">
        <f t="shared" si="18"/>
        <v/>
      </c>
      <c r="AH22" s="33" t="str">
        <f t="shared" si="31"/>
        <v/>
      </c>
      <c r="AI22" s="34" t="str">
        <f t="shared" si="19"/>
        <v/>
      </c>
      <c r="AJ22" s="34" t="str">
        <f t="shared" si="20"/>
        <v/>
      </c>
      <c r="AK22" s="35" t="str">
        <f t="shared" si="21"/>
        <v/>
      </c>
      <c r="AL22" s="34" t="str">
        <f t="shared" si="22"/>
        <v/>
      </c>
      <c r="AM22" s="34" t="str">
        <f t="shared" si="23"/>
        <v/>
      </c>
      <c r="AN22" s="35" t="str">
        <f t="shared" si="24"/>
        <v/>
      </c>
      <c r="AO22" s="34" t="str">
        <f t="shared" si="25"/>
        <v/>
      </c>
      <c r="AP22" s="34" t="str">
        <f t="shared" si="26"/>
        <v/>
      </c>
      <c r="AQ22" s="40" t="str">
        <f t="shared" si="27"/>
        <v/>
      </c>
      <c r="AT22" s="45" t="s">
        <v>29</v>
      </c>
      <c r="AU22" s="56">
        <f>A11</f>
        <v>12</v>
      </c>
      <c r="AV22" s="46">
        <f>IF(A14="Pro",A5*A3,A9)</f>
        <v>1150</v>
      </c>
    </row>
    <row r="23" spans="1:48" ht="16" x14ac:dyDescent="0.2">
      <c r="A23" s="108" t="s">
        <v>116</v>
      </c>
      <c r="B23" s="109">
        <f>SUM(J6:J255)</f>
        <v>1150</v>
      </c>
      <c r="C23" s="111">
        <f>SUM(K6:K255)</f>
        <v>1160</v>
      </c>
      <c r="D23" s="113">
        <f>SUM(L6:L255)</f>
        <v>1160</v>
      </c>
      <c r="E23" s="115">
        <f>SUM(M6:M255)</f>
        <v>0</v>
      </c>
      <c r="F23" s="31"/>
      <c r="G23" s="33" t="str">
        <f t="shared" si="28"/>
        <v/>
      </c>
      <c r="H23" s="34" t="str">
        <f t="shared" si="0"/>
        <v/>
      </c>
      <c r="I23" s="34" t="str">
        <f t="shared" si="1"/>
        <v/>
      </c>
      <c r="J23" s="35" t="str">
        <f t="shared" si="2"/>
        <v/>
      </c>
      <c r="K23" s="36" t="str">
        <f t="shared" si="29"/>
        <v/>
      </c>
      <c r="L23" s="37" t="str">
        <f t="shared" si="3"/>
        <v/>
      </c>
      <c r="M23" s="42"/>
      <c r="N23" s="43"/>
      <c r="Q23" s="33" t="str">
        <f t="shared" si="30"/>
        <v/>
      </c>
      <c r="R23" s="34" t="str">
        <f t="shared" si="4"/>
        <v/>
      </c>
      <c r="S23" s="34" t="str">
        <f t="shared" si="5"/>
        <v/>
      </c>
      <c r="T23" s="35" t="str">
        <f t="shared" si="6"/>
        <v/>
      </c>
      <c r="U23" s="34" t="str">
        <f t="shared" si="7"/>
        <v/>
      </c>
      <c r="V23" s="34" t="str">
        <f t="shared" si="8"/>
        <v/>
      </c>
      <c r="W23" s="35" t="str">
        <f t="shared" si="9"/>
        <v/>
      </c>
      <c r="X23" s="34" t="str">
        <f t="shared" si="10"/>
        <v/>
      </c>
      <c r="Y23" s="34" t="str">
        <f t="shared" si="11"/>
        <v/>
      </c>
      <c r="Z23" s="35" t="str">
        <f t="shared" si="12"/>
        <v/>
      </c>
      <c r="AA23" s="34" t="str">
        <f t="shared" si="13"/>
        <v/>
      </c>
      <c r="AB23" s="34" t="str">
        <f t="shared" si="14"/>
        <v/>
      </c>
      <c r="AC23" s="35" t="str">
        <f t="shared" si="15"/>
        <v/>
      </c>
      <c r="AD23" s="34" t="str">
        <f t="shared" si="16"/>
        <v/>
      </c>
      <c r="AE23" s="34" t="str">
        <f t="shared" si="17"/>
        <v/>
      </c>
      <c r="AF23" s="40" t="str">
        <f t="shared" si="18"/>
        <v/>
      </c>
      <c r="AH23" s="33" t="str">
        <f t="shared" si="31"/>
        <v/>
      </c>
      <c r="AI23" s="34" t="str">
        <f t="shared" si="19"/>
        <v/>
      </c>
      <c r="AJ23" s="34" t="str">
        <f t="shared" si="20"/>
        <v/>
      </c>
      <c r="AK23" s="35" t="str">
        <f t="shared" si="21"/>
        <v/>
      </c>
      <c r="AL23" s="34" t="str">
        <f t="shared" si="22"/>
        <v/>
      </c>
      <c r="AM23" s="34" t="str">
        <f t="shared" si="23"/>
        <v/>
      </c>
      <c r="AN23" s="35" t="str">
        <f t="shared" si="24"/>
        <v/>
      </c>
      <c r="AO23" s="34" t="str">
        <f t="shared" si="25"/>
        <v/>
      </c>
      <c r="AP23" s="34" t="str">
        <f t="shared" si="26"/>
        <v/>
      </c>
      <c r="AQ23" s="40" t="str">
        <f t="shared" si="27"/>
        <v/>
      </c>
      <c r="AT23" s="45" t="s">
        <v>117</v>
      </c>
      <c r="AU23" s="56">
        <f>A11</f>
        <v>12</v>
      </c>
      <c r="AV23" s="46">
        <f>IF(A14="Pro",VLOOKUP(A45,AT16:AV19,3,FALSE),0)</f>
        <v>0</v>
      </c>
    </row>
    <row r="24" spans="1:48" ht="16" x14ac:dyDescent="0.2">
      <c r="A24" s="82"/>
      <c r="B24" s="110"/>
      <c r="C24" s="112"/>
      <c r="D24" s="114"/>
      <c r="E24" s="116"/>
      <c r="F24" s="31"/>
      <c r="G24" s="33" t="str">
        <f t="shared" si="28"/>
        <v/>
      </c>
      <c r="H24" s="34" t="str">
        <f t="shared" si="0"/>
        <v/>
      </c>
      <c r="I24" s="34" t="str">
        <f t="shared" si="1"/>
        <v/>
      </c>
      <c r="J24" s="35" t="str">
        <f t="shared" si="2"/>
        <v/>
      </c>
      <c r="K24" s="36" t="str">
        <f t="shared" si="29"/>
        <v/>
      </c>
      <c r="L24" s="37" t="str">
        <f t="shared" si="3"/>
        <v/>
      </c>
      <c r="M24" s="42"/>
      <c r="N24" s="43"/>
      <c r="Q24" s="33" t="str">
        <f t="shared" si="30"/>
        <v/>
      </c>
      <c r="R24" s="34" t="str">
        <f t="shared" si="4"/>
        <v/>
      </c>
      <c r="S24" s="34" t="str">
        <f t="shared" si="5"/>
        <v/>
      </c>
      <c r="T24" s="35" t="str">
        <f t="shared" si="6"/>
        <v/>
      </c>
      <c r="U24" s="34" t="str">
        <f t="shared" si="7"/>
        <v/>
      </c>
      <c r="V24" s="34" t="str">
        <f t="shared" si="8"/>
        <v/>
      </c>
      <c r="W24" s="35" t="str">
        <f t="shared" si="9"/>
        <v/>
      </c>
      <c r="X24" s="34" t="str">
        <f t="shared" si="10"/>
        <v/>
      </c>
      <c r="Y24" s="34" t="str">
        <f t="shared" si="11"/>
        <v/>
      </c>
      <c r="Z24" s="35" t="str">
        <f t="shared" si="12"/>
        <v/>
      </c>
      <c r="AA24" s="34" t="str">
        <f t="shared" si="13"/>
        <v/>
      </c>
      <c r="AB24" s="34" t="str">
        <f t="shared" si="14"/>
        <v/>
      </c>
      <c r="AC24" s="35" t="str">
        <f t="shared" si="15"/>
        <v/>
      </c>
      <c r="AD24" s="34" t="str">
        <f t="shared" si="16"/>
        <v/>
      </c>
      <c r="AE24" s="34" t="str">
        <f t="shared" si="17"/>
        <v/>
      </c>
      <c r="AF24" s="40" t="str">
        <f t="shared" si="18"/>
        <v/>
      </c>
      <c r="AH24" s="33" t="str">
        <f t="shared" si="31"/>
        <v/>
      </c>
      <c r="AI24" s="34" t="str">
        <f t="shared" si="19"/>
        <v/>
      </c>
      <c r="AJ24" s="34" t="str">
        <f t="shared" si="20"/>
        <v/>
      </c>
      <c r="AK24" s="35" t="str">
        <f t="shared" si="21"/>
        <v/>
      </c>
      <c r="AL24" s="34" t="str">
        <f t="shared" si="22"/>
        <v/>
      </c>
      <c r="AM24" s="34" t="str">
        <f t="shared" si="23"/>
        <v/>
      </c>
      <c r="AN24" s="35" t="str">
        <f t="shared" si="24"/>
        <v/>
      </c>
      <c r="AO24" s="34" t="str">
        <f t="shared" si="25"/>
        <v/>
      </c>
      <c r="AP24" s="34" t="str">
        <f t="shared" si="26"/>
        <v/>
      </c>
      <c r="AQ24" s="40" t="str">
        <f t="shared" si="27"/>
        <v/>
      </c>
      <c r="AT24" s="45" t="s">
        <v>118</v>
      </c>
      <c r="AU24" s="56">
        <f>IF(A14="Pro",ROUNDUP(A48*A11,0),A11)</f>
        <v>12</v>
      </c>
      <c r="AV24" s="46">
        <f>IF(A14="Pro",A7-AV23,0)</f>
        <v>0</v>
      </c>
    </row>
    <row r="25" spans="1:48" ht="16" x14ac:dyDescent="0.2">
      <c r="A25" s="117" t="s">
        <v>119</v>
      </c>
      <c r="B25" s="119">
        <f>B23-$A$9</f>
        <v>0</v>
      </c>
      <c r="C25" s="121">
        <f>C23-$A$9</f>
        <v>10</v>
      </c>
      <c r="D25" s="123">
        <f>D23-$A$9</f>
        <v>10</v>
      </c>
      <c r="E25" s="125">
        <f>E23-$A$9</f>
        <v>-1150</v>
      </c>
      <c r="F25" s="31"/>
      <c r="G25" s="33" t="str">
        <f t="shared" si="28"/>
        <v/>
      </c>
      <c r="H25" s="34" t="str">
        <f t="shared" si="0"/>
        <v/>
      </c>
      <c r="I25" s="34" t="str">
        <f t="shared" si="1"/>
        <v/>
      </c>
      <c r="J25" s="35" t="str">
        <f t="shared" si="2"/>
        <v/>
      </c>
      <c r="K25" s="36" t="str">
        <f t="shared" si="29"/>
        <v/>
      </c>
      <c r="L25" s="37" t="str">
        <f t="shared" si="3"/>
        <v/>
      </c>
      <c r="M25" s="42"/>
      <c r="N25" s="43"/>
      <c r="Q25" s="33" t="str">
        <f t="shared" si="30"/>
        <v/>
      </c>
      <c r="R25" s="34" t="str">
        <f t="shared" si="4"/>
        <v/>
      </c>
      <c r="S25" s="34" t="str">
        <f t="shared" si="5"/>
        <v/>
      </c>
      <c r="T25" s="35" t="str">
        <f t="shared" si="6"/>
        <v/>
      </c>
      <c r="U25" s="34" t="str">
        <f t="shared" si="7"/>
        <v/>
      </c>
      <c r="V25" s="34" t="str">
        <f t="shared" si="8"/>
        <v/>
      </c>
      <c r="W25" s="35" t="str">
        <f t="shared" si="9"/>
        <v/>
      </c>
      <c r="X25" s="34" t="str">
        <f t="shared" si="10"/>
        <v/>
      </c>
      <c r="Y25" s="34" t="str">
        <f t="shared" si="11"/>
        <v/>
      </c>
      <c r="Z25" s="35" t="str">
        <f t="shared" si="12"/>
        <v/>
      </c>
      <c r="AA25" s="34" t="str">
        <f t="shared" si="13"/>
        <v/>
      </c>
      <c r="AB25" s="34" t="str">
        <f t="shared" si="14"/>
        <v/>
      </c>
      <c r="AC25" s="35" t="str">
        <f t="shared" si="15"/>
        <v/>
      </c>
      <c r="AD25" s="34" t="str">
        <f t="shared" si="16"/>
        <v/>
      </c>
      <c r="AE25" s="34" t="str">
        <f t="shared" si="17"/>
        <v/>
      </c>
      <c r="AF25" s="40" t="str">
        <f t="shared" si="18"/>
        <v/>
      </c>
      <c r="AH25" s="33" t="str">
        <f t="shared" si="31"/>
        <v/>
      </c>
      <c r="AI25" s="34" t="str">
        <f t="shared" si="19"/>
        <v/>
      </c>
      <c r="AJ25" s="34" t="str">
        <f t="shared" si="20"/>
        <v/>
      </c>
      <c r="AK25" s="35" t="str">
        <f t="shared" si="21"/>
        <v/>
      </c>
      <c r="AL25" s="34" t="str">
        <f t="shared" si="22"/>
        <v/>
      </c>
      <c r="AM25" s="34" t="str">
        <f t="shared" si="23"/>
        <v/>
      </c>
      <c r="AN25" s="35" t="str">
        <f t="shared" si="24"/>
        <v/>
      </c>
      <c r="AO25" s="34" t="str">
        <f t="shared" si="25"/>
        <v/>
      </c>
      <c r="AP25" s="34" t="str">
        <f t="shared" si="26"/>
        <v/>
      </c>
      <c r="AQ25" s="40" t="str">
        <f t="shared" si="27"/>
        <v/>
      </c>
      <c r="AU25" s="57"/>
    </row>
    <row r="26" spans="1:48" ht="17" thickBot="1" x14ac:dyDescent="0.25">
      <c r="A26" s="118"/>
      <c r="B26" s="120"/>
      <c r="C26" s="122"/>
      <c r="D26" s="124"/>
      <c r="E26" s="126"/>
      <c r="F26" s="31"/>
      <c r="G26" s="33" t="str">
        <f t="shared" si="28"/>
        <v/>
      </c>
      <c r="H26" s="34" t="str">
        <f t="shared" si="0"/>
        <v/>
      </c>
      <c r="I26" s="34" t="str">
        <f t="shared" si="1"/>
        <v/>
      </c>
      <c r="J26" s="35" t="str">
        <f t="shared" si="2"/>
        <v/>
      </c>
      <c r="K26" s="36" t="str">
        <f t="shared" si="29"/>
        <v/>
      </c>
      <c r="L26" s="37" t="str">
        <f t="shared" si="3"/>
        <v/>
      </c>
      <c r="M26" s="42"/>
      <c r="N26" s="43"/>
      <c r="Q26" s="33" t="str">
        <f t="shared" si="30"/>
        <v/>
      </c>
      <c r="R26" s="34" t="str">
        <f t="shared" si="4"/>
        <v/>
      </c>
      <c r="S26" s="34" t="str">
        <f t="shared" si="5"/>
        <v/>
      </c>
      <c r="T26" s="35" t="str">
        <f t="shared" si="6"/>
        <v/>
      </c>
      <c r="U26" s="34" t="str">
        <f t="shared" si="7"/>
        <v/>
      </c>
      <c r="V26" s="34" t="str">
        <f t="shared" si="8"/>
        <v/>
      </c>
      <c r="W26" s="35" t="str">
        <f t="shared" si="9"/>
        <v/>
      </c>
      <c r="X26" s="34" t="str">
        <f t="shared" si="10"/>
        <v/>
      </c>
      <c r="Y26" s="34" t="str">
        <f t="shared" si="11"/>
        <v/>
      </c>
      <c r="Z26" s="35" t="str">
        <f t="shared" si="12"/>
        <v/>
      </c>
      <c r="AA26" s="34" t="str">
        <f t="shared" si="13"/>
        <v/>
      </c>
      <c r="AB26" s="34" t="str">
        <f t="shared" si="14"/>
        <v/>
      </c>
      <c r="AC26" s="35" t="str">
        <f t="shared" si="15"/>
        <v/>
      </c>
      <c r="AD26" s="34" t="str">
        <f t="shared" si="16"/>
        <v/>
      </c>
      <c r="AE26" s="34" t="str">
        <f t="shared" si="17"/>
        <v/>
      </c>
      <c r="AF26" s="40" t="str">
        <f t="shared" si="18"/>
        <v/>
      </c>
      <c r="AH26" s="33" t="str">
        <f t="shared" si="31"/>
        <v/>
      </c>
      <c r="AI26" s="34" t="str">
        <f t="shared" si="19"/>
        <v/>
      </c>
      <c r="AJ26" s="34" t="str">
        <f t="shared" si="20"/>
        <v/>
      </c>
      <c r="AK26" s="35" t="str">
        <f t="shared" si="21"/>
        <v/>
      </c>
      <c r="AL26" s="34" t="str">
        <f t="shared" si="22"/>
        <v/>
      </c>
      <c r="AM26" s="34" t="str">
        <f t="shared" si="23"/>
        <v/>
      </c>
      <c r="AN26" s="35" t="str">
        <f t="shared" si="24"/>
        <v/>
      </c>
      <c r="AO26" s="34" t="str">
        <f t="shared" si="25"/>
        <v/>
      </c>
      <c r="AP26" s="34" t="str">
        <f t="shared" si="26"/>
        <v/>
      </c>
      <c r="AQ26" s="40" t="str">
        <f t="shared" si="27"/>
        <v/>
      </c>
      <c r="AT26" s="11" t="s">
        <v>120</v>
      </c>
      <c r="AU26" s="57"/>
    </row>
    <row r="27" spans="1:48" ht="16" x14ac:dyDescent="0.2">
      <c r="A27" s="81" t="s">
        <v>121</v>
      </c>
      <c r="B27" s="83">
        <f>J6</f>
        <v>198.59311386659408</v>
      </c>
      <c r="C27" s="85">
        <f>K6</f>
        <v>200</v>
      </c>
      <c r="D27" s="87">
        <f>L6</f>
        <v>200</v>
      </c>
      <c r="E27" s="31"/>
      <c r="F27" s="31"/>
      <c r="G27" s="33" t="str">
        <f t="shared" si="28"/>
        <v/>
      </c>
      <c r="H27" s="34" t="str">
        <f t="shared" si="0"/>
        <v/>
      </c>
      <c r="I27" s="34" t="str">
        <f t="shared" si="1"/>
        <v/>
      </c>
      <c r="J27" s="35" t="str">
        <f t="shared" si="2"/>
        <v/>
      </c>
      <c r="K27" s="36" t="str">
        <f t="shared" si="29"/>
        <v/>
      </c>
      <c r="L27" s="37" t="str">
        <f t="shared" si="3"/>
        <v/>
      </c>
      <c r="M27" s="42"/>
      <c r="N27" s="43"/>
      <c r="Q27" s="33" t="str">
        <f t="shared" si="30"/>
        <v/>
      </c>
      <c r="R27" s="34" t="str">
        <f t="shared" si="4"/>
        <v/>
      </c>
      <c r="S27" s="34" t="str">
        <f t="shared" si="5"/>
        <v/>
      </c>
      <c r="T27" s="35" t="str">
        <f t="shared" si="6"/>
        <v/>
      </c>
      <c r="U27" s="34" t="str">
        <f t="shared" si="7"/>
        <v/>
      </c>
      <c r="V27" s="34" t="str">
        <f t="shared" si="8"/>
        <v/>
      </c>
      <c r="W27" s="35" t="str">
        <f t="shared" si="9"/>
        <v/>
      </c>
      <c r="X27" s="34" t="str">
        <f t="shared" si="10"/>
        <v/>
      </c>
      <c r="Y27" s="34" t="str">
        <f t="shared" si="11"/>
        <v/>
      </c>
      <c r="Z27" s="35" t="str">
        <f t="shared" si="12"/>
        <v/>
      </c>
      <c r="AA27" s="34" t="str">
        <f t="shared" si="13"/>
        <v/>
      </c>
      <c r="AB27" s="34" t="str">
        <f t="shared" si="14"/>
        <v/>
      </c>
      <c r="AC27" s="35" t="str">
        <f t="shared" si="15"/>
        <v/>
      </c>
      <c r="AD27" s="34" t="str">
        <f t="shared" si="16"/>
        <v/>
      </c>
      <c r="AE27" s="34" t="str">
        <f t="shared" si="17"/>
        <v/>
      </c>
      <c r="AF27" s="40" t="str">
        <f t="shared" si="18"/>
        <v/>
      </c>
      <c r="AH27" s="33" t="str">
        <f t="shared" si="31"/>
        <v/>
      </c>
      <c r="AI27" s="34" t="str">
        <f t="shared" si="19"/>
        <v/>
      </c>
      <c r="AJ27" s="34" t="str">
        <f t="shared" si="20"/>
        <v/>
      </c>
      <c r="AK27" s="35" t="str">
        <f t="shared" si="21"/>
        <v/>
      </c>
      <c r="AL27" s="34" t="str">
        <f t="shared" si="22"/>
        <v/>
      </c>
      <c r="AM27" s="34" t="str">
        <f t="shared" si="23"/>
        <v/>
      </c>
      <c r="AN27" s="35" t="str">
        <f t="shared" si="24"/>
        <v/>
      </c>
      <c r="AO27" s="34" t="str">
        <f t="shared" si="25"/>
        <v/>
      </c>
      <c r="AP27" s="34" t="str">
        <f t="shared" si="26"/>
        <v/>
      </c>
      <c r="AQ27" s="40" t="str">
        <f t="shared" si="27"/>
        <v/>
      </c>
      <c r="AT27" s="11" t="s">
        <v>122</v>
      </c>
      <c r="AU27" s="57"/>
    </row>
    <row r="28" spans="1:48" ht="16" x14ac:dyDescent="0.2">
      <c r="A28" s="82"/>
      <c r="B28" s="84"/>
      <c r="C28" s="86"/>
      <c r="D28" s="88"/>
      <c r="E28" s="31"/>
      <c r="F28" s="31"/>
      <c r="G28" s="33" t="str">
        <f t="shared" si="28"/>
        <v/>
      </c>
      <c r="H28" s="34" t="str">
        <f t="shared" si="0"/>
        <v/>
      </c>
      <c r="I28" s="34" t="str">
        <f t="shared" si="1"/>
        <v/>
      </c>
      <c r="J28" s="35" t="str">
        <f t="shared" si="2"/>
        <v/>
      </c>
      <c r="K28" s="36" t="str">
        <f t="shared" si="29"/>
        <v/>
      </c>
      <c r="L28" s="37" t="str">
        <f t="shared" si="3"/>
        <v/>
      </c>
      <c r="M28" s="42"/>
      <c r="N28" s="43"/>
      <c r="Q28" s="33" t="str">
        <f t="shared" si="30"/>
        <v/>
      </c>
      <c r="R28" s="34" t="str">
        <f t="shared" si="4"/>
        <v/>
      </c>
      <c r="S28" s="34" t="str">
        <f t="shared" si="5"/>
        <v/>
      </c>
      <c r="T28" s="35" t="str">
        <f t="shared" si="6"/>
        <v/>
      </c>
      <c r="U28" s="34" t="str">
        <f t="shared" si="7"/>
        <v/>
      </c>
      <c r="V28" s="34" t="str">
        <f t="shared" si="8"/>
        <v/>
      </c>
      <c r="W28" s="35" t="str">
        <f t="shared" si="9"/>
        <v/>
      </c>
      <c r="X28" s="34" t="str">
        <f t="shared" si="10"/>
        <v/>
      </c>
      <c r="Y28" s="34" t="str">
        <f t="shared" si="11"/>
        <v/>
      </c>
      <c r="Z28" s="35" t="str">
        <f t="shared" si="12"/>
        <v/>
      </c>
      <c r="AA28" s="34" t="str">
        <f t="shared" si="13"/>
        <v/>
      </c>
      <c r="AB28" s="34" t="str">
        <f t="shared" si="14"/>
        <v/>
      </c>
      <c r="AC28" s="35" t="str">
        <f t="shared" si="15"/>
        <v/>
      </c>
      <c r="AD28" s="34" t="str">
        <f t="shared" si="16"/>
        <v/>
      </c>
      <c r="AE28" s="34" t="str">
        <f t="shared" si="17"/>
        <v/>
      </c>
      <c r="AF28" s="40" t="str">
        <f t="shared" si="18"/>
        <v/>
      </c>
      <c r="AH28" s="33" t="str">
        <f t="shared" si="31"/>
        <v/>
      </c>
      <c r="AI28" s="34" t="str">
        <f t="shared" si="19"/>
        <v/>
      </c>
      <c r="AJ28" s="34" t="str">
        <f t="shared" si="20"/>
        <v/>
      </c>
      <c r="AK28" s="35" t="str">
        <f t="shared" si="21"/>
        <v/>
      </c>
      <c r="AL28" s="34" t="str">
        <f t="shared" si="22"/>
        <v/>
      </c>
      <c r="AM28" s="34" t="str">
        <f t="shared" si="23"/>
        <v/>
      </c>
      <c r="AN28" s="35" t="str">
        <f t="shared" si="24"/>
        <v/>
      </c>
      <c r="AO28" s="34" t="str">
        <f t="shared" si="25"/>
        <v/>
      </c>
      <c r="AP28" s="34" t="str">
        <f t="shared" si="26"/>
        <v/>
      </c>
      <c r="AQ28" s="40" t="str">
        <f t="shared" si="27"/>
        <v/>
      </c>
      <c r="AT28" s="11" t="s">
        <v>123</v>
      </c>
      <c r="AU28" s="57"/>
    </row>
    <row r="29" spans="1:48" ht="16" x14ac:dyDescent="0.2">
      <c r="A29" s="89" t="s">
        <v>124</v>
      </c>
      <c r="B29" s="91">
        <f>VLOOKUP($A$11,$G$6:$M$255,4,FALSE)</f>
        <v>60.700844198095616</v>
      </c>
      <c r="C29" s="93">
        <f>VLOOKUP($A$11,$G$6:$M$255,5,FALSE)</f>
        <v>60</v>
      </c>
      <c r="D29" s="95">
        <f>VLOOKUP($A$11,$G$6:$M$255,6,FALSE)</f>
        <v>60</v>
      </c>
      <c r="E29" s="31"/>
      <c r="F29" s="31"/>
      <c r="G29" s="33" t="str">
        <f t="shared" si="28"/>
        <v/>
      </c>
      <c r="H29" s="34" t="str">
        <f t="shared" si="0"/>
        <v/>
      </c>
      <c r="I29" s="34" t="str">
        <f t="shared" si="1"/>
        <v/>
      </c>
      <c r="J29" s="35" t="str">
        <f t="shared" si="2"/>
        <v/>
      </c>
      <c r="K29" s="36" t="str">
        <f t="shared" si="29"/>
        <v/>
      </c>
      <c r="L29" s="37" t="str">
        <f t="shared" si="3"/>
        <v/>
      </c>
      <c r="M29" s="42"/>
      <c r="N29" s="43"/>
      <c r="Q29" s="33" t="str">
        <f t="shared" si="30"/>
        <v/>
      </c>
      <c r="R29" s="34" t="str">
        <f t="shared" si="4"/>
        <v/>
      </c>
      <c r="S29" s="34" t="str">
        <f t="shared" si="5"/>
        <v/>
      </c>
      <c r="T29" s="35" t="str">
        <f t="shared" si="6"/>
        <v/>
      </c>
      <c r="U29" s="34" t="str">
        <f t="shared" si="7"/>
        <v/>
      </c>
      <c r="V29" s="34" t="str">
        <f t="shared" si="8"/>
        <v/>
      </c>
      <c r="W29" s="35" t="str">
        <f t="shared" si="9"/>
        <v/>
      </c>
      <c r="X29" s="34" t="str">
        <f t="shared" si="10"/>
        <v/>
      </c>
      <c r="Y29" s="34" t="str">
        <f t="shared" si="11"/>
        <v/>
      </c>
      <c r="Z29" s="35" t="str">
        <f t="shared" si="12"/>
        <v/>
      </c>
      <c r="AA29" s="34" t="str">
        <f t="shared" si="13"/>
        <v/>
      </c>
      <c r="AB29" s="34" t="str">
        <f t="shared" si="14"/>
        <v/>
      </c>
      <c r="AC29" s="35" t="str">
        <f t="shared" si="15"/>
        <v/>
      </c>
      <c r="AD29" s="34" t="str">
        <f t="shared" si="16"/>
        <v/>
      </c>
      <c r="AE29" s="34" t="str">
        <f t="shared" si="17"/>
        <v/>
      </c>
      <c r="AF29" s="40" t="str">
        <f t="shared" si="18"/>
        <v/>
      </c>
      <c r="AH29" s="33" t="str">
        <f t="shared" si="31"/>
        <v/>
      </c>
      <c r="AI29" s="34" t="str">
        <f t="shared" si="19"/>
        <v/>
      </c>
      <c r="AJ29" s="34" t="str">
        <f t="shared" si="20"/>
        <v/>
      </c>
      <c r="AK29" s="35" t="str">
        <f t="shared" si="21"/>
        <v/>
      </c>
      <c r="AL29" s="34" t="str">
        <f t="shared" si="22"/>
        <v/>
      </c>
      <c r="AM29" s="34" t="str">
        <f t="shared" si="23"/>
        <v/>
      </c>
      <c r="AN29" s="35" t="str">
        <f t="shared" si="24"/>
        <v/>
      </c>
      <c r="AO29" s="34" t="str">
        <f t="shared" si="25"/>
        <v/>
      </c>
      <c r="AP29" s="34" t="str">
        <f t="shared" si="26"/>
        <v/>
      </c>
      <c r="AQ29" s="40" t="str">
        <f t="shared" si="27"/>
        <v/>
      </c>
    </row>
    <row r="30" spans="1:48" ht="17" thickBot="1" x14ac:dyDescent="0.25">
      <c r="A30" s="90"/>
      <c r="B30" s="92"/>
      <c r="C30" s="94"/>
      <c r="D30" s="96"/>
      <c r="E30" s="31"/>
      <c r="F30" s="31"/>
      <c r="G30" s="33" t="str">
        <f t="shared" si="28"/>
        <v/>
      </c>
      <c r="H30" s="34" t="str">
        <f t="shared" si="0"/>
        <v/>
      </c>
      <c r="I30" s="34" t="str">
        <f t="shared" si="1"/>
        <v/>
      </c>
      <c r="J30" s="35" t="str">
        <f t="shared" si="2"/>
        <v/>
      </c>
      <c r="K30" s="36" t="str">
        <f t="shared" si="29"/>
        <v/>
      </c>
      <c r="L30" s="37" t="str">
        <f t="shared" si="3"/>
        <v/>
      </c>
      <c r="M30" s="42"/>
      <c r="N30" s="43"/>
      <c r="Q30" s="33" t="str">
        <f t="shared" si="30"/>
        <v/>
      </c>
      <c r="R30" s="34" t="str">
        <f t="shared" si="4"/>
        <v/>
      </c>
      <c r="S30" s="34" t="str">
        <f t="shared" si="5"/>
        <v/>
      </c>
      <c r="T30" s="35" t="str">
        <f t="shared" si="6"/>
        <v/>
      </c>
      <c r="U30" s="34" t="str">
        <f t="shared" si="7"/>
        <v/>
      </c>
      <c r="V30" s="34" t="str">
        <f t="shared" si="8"/>
        <v/>
      </c>
      <c r="W30" s="35" t="str">
        <f t="shared" si="9"/>
        <v/>
      </c>
      <c r="X30" s="34" t="str">
        <f t="shared" si="10"/>
        <v/>
      </c>
      <c r="Y30" s="34" t="str">
        <f t="shared" si="11"/>
        <v/>
      </c>
      <c r="Z30" s="35" t="str">
        <f t="shared" si="12"/>
        <v/>
      </c>
      <c r="AA30" s="34" t="str">
        <f t="shared" si="13"/>
        <v/>
      </c>
      <c r="AB30" s="34" t="str">
        <f t="shared" si="14"/>
        <v/>
      </c>
      <c r="AC30" s="35" t="str">
        <f t="shared" si="15"/>
        <v/>
      </c>
      <c r="AD30" s="34" t="str">
        <f t="shared" si="16"/>
        <v/>
      </c>
      <c r="AE30" s="34" t="str">
        <f t="shared" si="17"/>
        <v/>
      </c>
      <c r="AF30" s="40" t="str">
        <f t="shared" si="18"/>
        <v/>
      </c>
      <c r="AH30" s="33" t="str">
        <f t="shared" si="31"/>
        <v/>
      </c>
      <c r="AI30" s="34" t="str">
        <f t="shared" si="19"/>
        <v/>
      </c>
      <c r="AJ30" s="34" t="str">
        <f t="shared" si="20"/>
        <v/>
      </c>
      <c r="AK30" s="35" t="str">
        <f t="shared" si="21"/>
        <v/>
      </c>
      <c r="AL30" s="34" t="str">
        <f t="shared" si="22"/>
        <v/>
      </c>
      <c r="AM30" s="34" t="str">
        <f t="shared" si="23"/>
        <v/>
      </c>
      <c r="AN30" s="35" t="str">
        <f t="shared" si="24"/>
        <v/>
      </c>
      <c r="AO30" s="34" t="str">
        <f t="shared" si="25"/>
        <v/>
      </c>
      <c r="AP30" s="34" t="str">
        <f t="shared" si="26"/>
        <v/>
      </c>
      <c r="AQ30" s="40" t="str">
        <f t="shared" si="27"/>
        <v/>
      </c>
    </row>
    <row r="31" spans="1:48" ht="16" x14ac:dyDescent="0.2">
      <c r="A31" s="58"/>
      <c r="B31" s="58"/>
      <c r="C31" s="58"/>
      <c r="D31" s="58"/>
      <c r="E31" s="58"/>
      <c r="F31" s="58"/>
      <c r="G31" s="33" t="str">
        <f t="shared" si="28"/>
        <v/>
      </c>
      <c r="H31" s="34" t="str">
        <f t="shared" si="0"/>
        <v/>
      </c>
      <c r="I31" s="34" t="str">
        <f t="shared" si="1"/>
        <v/>
      </c>
      <c r="J31" s="35" t="str">
        <f t="shared" si="2"/>
        <v/>
      </c>
      <c r="K31" s="36" t="str">
        <f t="shared" si="29"/>
        <v/>
      </c>
      <c r="L31" s="37" t="str">
        <f t="shared" si="3"/>
        <v/>
      </c>
      <c r="M31" s="42"/>
      <c r="N31" s="43"/>
      <c r="Q31" s="33" t="str">
        <f t="shared" si="30"/>
        <v/>
      </c>
      <c r="R31" s="34" t="str">
        <f t="shared" si="4"/>
        <v/>
      </c>
      <c r="S31" s="34" t="str">
        <f t="shared" si="5"/>
        <v/>
      </c>
      <c r="T31" s="35" t="str">
        <f t="shared" si="6"/>
        <v/>
      </c>
      <c r="U31" s="34" t="str">
        <f t="shared" si="7"/>
        <v/>
      </c>
      <c r="V31" s="34" t="str">
        <f t="shared" si="8"/>
        <v/>
      </c>
      <c r="W31" s="35" t="str">
        <f t="shared" si="9"/>
        <v/>
      </c>
      <c r="X31" s="34" t="str">
        <f t="shared" si="10"/>
        <v/>
      </c>
      <c r="Y31" s="34" t="str">
        <f t="shared" si="11"/>
        <v/>
      </c>
      <c r="Z31" s="35" t="str">
        <f t="shared" si="12"/>
        <v/>
      </c>
      <c r="AA31" s="34" t="str">
        <f t="shared" si="13"/>
        <v/>
      </c>
      <c r="AB31" s="34" t="str">
        <f t="shared" si="14"/>
        <v/>
      </c>
      <c r="AC31" s="35" t="str">
        <f t="shared" si="15"/>
        <v/>
      </c>
      <c r="AD31" s="34" t="str">
        <f t="shared" si="16"/>
        <v/>
      </c>
      <c r="AE31" s="34" t="str">
        <f t="shared" si="17"/>
        <v/>
      </c>
      <c r="AF31" s="40" t="str">
        <f t="shared" si="18"/>
        <v/>
      </c>
      <c r="AH31" s="33" t="str">
        <f t="shared" si="31"/>
        <v/>
      </c>
      <c r="AI31" s="34" t="str">
        <f t="shared" si="19"/>
        <v/>
      </c>
      <c r="AJ31" s="34" t="str">
        <f t="shared" si="20"/>
        <v/>
      </c>
      <c r="AK31" s="35" t="str">
        <f t="shared" si="21"/>
        <v/>
      </c>
      <c r="AL31" s="34" t="str">
        <f t="shared" si="22"/>
        <v/>
      </c>
      <c r="AM31" s="34" t="str">
        <f t="shared" si="23"/>
        <v/>
      </c>
      <c r="AN31" s="35" t="str">
        <f t="shared" si="24"/>
        <v/>
      </c>
      <c r="AO31" s="34" t="str">
        <f t="shared" si="25"/>
        <v/>
      </c>
      <c r="AP31" s="34" t="str">
        <f t="shared" si="26"/>
        <v/>
      </c>
      <c r="AQ31" s="40" t="str">
        <f t="shared" si="27"/>
        <v/>
      </c>
    </row>
    <row r="32" spans="1:48" ht="17" thickBot="1" x14ac:dyDescent="0.25">
      <c r="A32" s="58"/>
      <c r="B32" s="58"/>
      <c r="C32" s="58"/>
      <c r="D32" s="58"/>
      <c r="E32" s="58"/>
      <c r="F32" s="58"/>
      <c r="G32" s="33" t="str">
        <f t="shared" si="28"/>
        <v/>
      </c>
      <c r="H32" s="34" t="str">
        <f t="shared" si="0"/>
        <v/>
      </c>
      <c r="I32" s="34" t="str">
        <f t="shared" si="1"/>
        <v/>
      </c>
      <c r="J32" s="35" t="str">
        <f t="shared" si="2"/>
        <v/>
      </c>
      <c r="K32" s="36" t="str">
        <f t="shared" si="29"/>
        <v/>
      </c>
      <c r="L32" s="37" t="str">
        <f t="shared" si="3"/>
        <v/>
      </c>
      <c r="M32" s="42"/>
      <c r="N32" s="43"/>
      <c r="Q32" s="33" t="str">
        <f t="shared" si="30"/>
        <v/>
      </c>
      <c r="R32" s="34" t="str">
        <f t="shared" si="4"/>
        <v/>
      </c>
      <c r="S32" s="34" t="str">
        <f t="shared" si="5"/>
        <v/>
      </c>
      <c r="T32" s="35" t="str">
        <f t="shared" si="6"/>
        <v/>
      </c>
      <c r="U32" s="34" t="str">
        <f t="shared" si="7"/>
        <v/>
      </c>
      <c r="V32" s="34" t="str">
        <f t="shared" si="8"/>
        <v/>
      </c>
      <c r="W32" s="35" t="str">
        <f t="shared" si="9"/>
        <v/>
      </c>
      <c r="X32" s="34" t="str">
        <f t="shared" si="10"/>
        <v/>
      </c>
      <c r="Y32" s="34" t="str">
        <f t="shared" si="11"/>
        <v/>
      </c>
      <c r="Z32" s="35" t="str">
        <f t="shared" si="12"/>
        <v/>
      </c>
      <c r="AA32" s="34" t="str">
        <f t="shared" si="13"/>
        <v/>
      </c>
      <c r="AB32" s="34" t="str">
        <f t="shared" si="14"/>
        <v/>
      </c>
      <c r="AC32" s="35" t="str">
        <f t="shared" si="15"/>
        <v/>
      </c>
      <c r="AD32" s="34" t="str">
        <f t="shared" si="16"/>
        <v/>
      </c>
      <c r="AE32" s="34" t="str">
        <f t="shared" si="17"/>
        <v/>
      </c>
      <c r="AF32" s="40" t="str">
        <f t="shared" si="18"/>
        <v/>
      </c>
      <c r="AH32" s="33" t="str">
        <f t="shared" si="31"/>
        <v/>
      </c>
      <c r="AI32" s="34" t="str">
        <f t="shared" si="19"/>
        <v/>
      </c>
      <c r="AJ32" s="34" t="str">
        <f t="shared" si="20"/>
        <v/>
      </c>
      <c r="AK32" s="35" t="str">
        <f t="shared" si="21"/>
        <v/>
      </c>
      <c r="AL32" s="34" t="str">
        <f t="shared" si="22"/>
        <v/>
      </c>
      <c r="AM32" s="34" t="str">
        <f t="shared" si="23"/>
        <v/>
      </c>
      <c r="AN32" s="35" t="str">
        <f t="shared" si="24"/>
        <v/>
      </c>
      <c r="AO32" s="34" t="str">
        <f t="shared" si="25"/>
        <v/>
      </c>
      <c r="AP32" s="34" t="str">
        <f t="shared" si="26"/>
        <v/>
      </c>
      <c r="AQ32" s="40" t="str">
        <f t="shared" si="27"/>
        <v/>
      </c>
    </row>
    <row r="33" spans="1:43" ht="16" x14ac:dyDescent="0.2">
      <c r="A33" s="31"/>
      <c r="B33" s="97" t="s">
        <v>125</v>
      </c>
      <c r="C33" s="98"/>
      <c r="D33" s="31"/>
      <c r="E33" s="31"/>
      <c r="F33" s="31"/>
      <c r="G33" s="33" t="str">
        <f t="shared" si="28"/>
        <v/>
      </c>
      <c r="H33" s="34" t="str">
        <f t="shared" si="0"/>
        <v/>
      </c>
      <c r="I33" s="34" t="str">
        <f t="shared" si="1"/>
        <v/>
      </c>
      <c r="J33" s="35" t="str">
        <f t="shared" si="2"/>
        <v/>
      </c>
      <c r="K33" s="36" t="str">
        <f t="shared" si="29"/>
        <v/>
      </c>
      <c r="L33" s="37" t="str">
        <f t="shared" si="3"/>
        <v/>
      </c>
      <c r="M33" s="42"/>
      <c r="N33" s="43"/>
      <c r="Q33" s="33" t="str">
        <f t="shared" si="30"/>
        <v/>
      </c>
      <c r="R33" s="34" t="str">
        <f t="shared" si="4"/>
        <v/>
      </c>
      <c r="S33" s="34" t="str">
        <f t="shared" si="5"/>
        <v/>
      </c>
      <c r="T33" s="35" t="str">
        <f t="shared" si="6"/>
        <v/>
      </c>
      <c r="U33" s="34" t="str">
        <f t="shared" si="7"/>
        <v/>
      </c>
      <c r="V33" s="34" t="str">
        <f t="shared" si="8"/>
        <v/>
      </c>
      <c r="W33" s="35" t="str">
        <f t="shared" si="9"/>
        <v/>
      </c>
      <c r="X33" s="34" t="str">
        <f t="shared" si="10"/>
        <v/>
      </c>
      <c r="Y33" s="34" t="str">
        <f t="shared" si="11"/>
        <v/>
      </c>
      <c r="Z33" s="35" t="str">
        <f t="shared" si="12"/>
        <v/>
      </c>
      <c r="AA33" s="34" t="str">
        <f t="shared" si="13"/>
        <v/>
      </c>
      <c r="AB33" s="34" t="str">
        <f t="shared" si="14"/>
        <v/>
      </c>
      <c r="AC33" s="35" t="str">
        <f t="shared" si="15"/>
        <v/>
      </c>
      <c r="AD33" s="34" t="str">
        <f t="shared" si="16"/>
        <v/>
      </c>
      <c r="AE33" s="34" t="str">
        <f t="shared" si="17"/>
        <v/>
      </c>
      <c r="AF33" s="40" t="str">
        <f t="shared" si="18"/>
        <v/>
      </c>
      <c r="AH33" s="33" t="str">
        <f t="shared" si="31"/>
        <v/>
      </c>
      <c r="AI33" s="34" t="str">
        <f t="shared" si="19"/>
        <v/>
      </c>
      <c r="AJ33" s="34" t="str">
        <f t="shared" si="20"/>
        <v/>
      </c>
      <c r="AK33" s="35" t="str">
        <f t="shared" si="21"/>
        <v/>
      </c>
      <c r="AL33" s="34" t="str">
        <f t="shared" si="22"/>
        <v/>
      </c>
      <c r="AM33" s="34" t="str">
        <f t="shared" si="23"/>
        <v/>
      </c>
      <c r="AN33" s="35" t="str">
        <f t="shared" si="24"/>
        <v/>
      </c>
      <c r="AO33" s="34" t="str">
        <f t="shared" si="25"/>
        <v/>
      </c>
      <c r="AP33" s="34" t="str">
        <f t="shared" si="26"/>
        <v/>
      </c>
      <c r="AQ33" s="40" t="str">
        <f t="shared" si="27"/>
        <v/>
      </c>
    </row>
    <row r="34" spans="1:43" ht="17" thickBot="1" x14ac:dyDescent="0.25">
      <c r="A34" s="58"/>
      <c r="B34" s="99"/>
      <c r="C34" s="100"/>
      <c r="D34" s="58"/>
      <c r="E34" s="58"/>
      <c r="F34" s="31"/>
      <c r="G34" s="33" t="str">
        <f t="shared" si="28"/>
        <v/>
      </c>
      <c r="H34" s="34" t="str">
        <f t="shared" si="0"/>
        <v/>
      </c>
      <c r="I34" s="34" t="str">
        <f t="shared" si="1"/>
        <v/>
      </c>
      <c r="J34" s="35" t="str">
        <f t="shared" si="2"/>
        <v/>
      </c>
      <c r="K34" s="36" t="str">
        <f t="shared" si="29"/>
        <v/>
      </c>
      <c r="L34" s="37" t="str">
        <f t="shared" si="3"/>
        <v/>
      </c>
      <c r="M34" s="42"/>
      <c r="N34" s="43"/>
      <c r="Q34" s="33" t="str">
        <f t="shared" si="30"/>
        <v/>
      </c>
      <c r="R34" s="34" t="str">
        <f t="shared" si="4"/>
        <v/>
      </c>
      <c r="S34" s="34" t="str">
        <f t="shared" si="5"/>
        <v/>
      </c>
      <c r="T34" s="35" t="str">
        <f t="shared" si="6"/>
        <v/>
      </c>
      <c r="U34" s="34" t="str">
        <f t="shared" si="7"/>
        <v/>
      </c>
      <c r="V34" s="34" t="str">
        <f t="shared" si="8"/>
        <v/>
      </c>
      <c r="W34" s="35" t="str">
        <f t="shared" si="9"/>
        <v/>
      </c>
      <c r="X34" s="34" t="str">
        <f t="shared" si="10"/>
        <v/>
      </c>
      <c r="Y34" s="34" t="str">
        <f t="shared" si="11"/>
        <v/>
      </c>
      <c r="Z34" s="35" t="str">
        <f t="shared" si="12"/>
        <v/>
      </c>
      <c r="AA34" s="34" t="str">
        <f t="shared" si="13"/>
        <v/>
      </c>
      <c r="AB34" s="34" t="str">
        <f t="shared" si="14"/>
        <v/>
      </c>
      <c r="AC34" s="35" t="str">
        <f t="shared" si="15"/>
        <v/>
      </c>
      <c r="AD34" s="34" t="str">
        <f t="shared" si="16"/>
        <v/>
      </c>
      <c r="AE34" s="34" t="str">
        <f t="shared" si="17"/>
        <v/>
      </c>
      <c r="AF34" s="40" t="str">
        <f t="shared" si="18"/>
        <v/>
      </c>
      <c r="AH34" s="33" t="str">
        <f t="shared" si="31"/>
        <v/>
      </c>
      <c r="AI34" s="34" t="str">
        <f t="shared" si="19"/>
        <v/>
      </c>
      <c r="AJ34" s="34" t="str">
        <f t="shared" si="20"/>
        <v/>
      </c>
      <c r="AK34" s="35" t="str">
        <f t="shared" si="21"/>
        <v/>
      </c>
      <c r="AL34" s="34" t="str">
        <f t="shared" si="22"/>
        <v/>
      </c>
      <c r="AM34" s="34" t="str">
        <f t="shared" si="23"/>
        <v/>
      </c>
      <c r="AN34" s="35" t="str">
        <f t="shared" si="24"/>
        <v/>
      </c>
      <c r="AO34" s="34" t="str">
        <f t="shared" si="25"/>
        <v/>
      </c>
      <c r="AP34" s="34" t="str">
        <f t="shared" si="26"/>
        <v/>
      </c>
      <c r="AQ34" s="40" t="str">
        <f t="shared" si="27"/>
        <v/>
      </c>
    </row>
    <row r="35" spans="1:43" ht="16" x14ac:dyDescent="0.2">
      <c r="A35" s="58"/>
      <c r="B35" s="59">
        <v>5000</v>
      </c>
      <c r="C35" s="60">
        <v>100</v>
      </c>
      <c r="D35" s="58"/>
      <c r="E35" s="58"/>
      <c r="F35" s="31"/>
      <c r="G35" s="33" t="str">
        <f t="shared" si="28"/>
        <v/>
 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<c r="K35" s="36" t="str">
        <f t="shared" si="29"/>
        <v/>
      </c>
      <c r="L35" s="37" t="str">
        <f t="shared" si="3"/>
        <v/>
      </c>
      <c r="M35" s="42"/>
      <c r="N35" s="43"/>
      <c r="Q35" s="33" t="str">
        <f t="shared" si="30"/>
        <v/>
      </c>
      <c r="R35" s="34" t="str">
        <f t="shared" si="4"/>
        <v/>
      </c>
      <c r="S35" s="34" t="str">
        <f t="shared" si="5"/>
        <v/>
      </c>
      <c r="T35" s="35" t="str">
        <f t="shared" si="6"/>
        <v/>
      </c>
      <c r="U35" s="34" t="str">
        <f t="shared" si="7"/>
        <v/>
      </c>
      <c r="V35" s="34" t="str">
        <f t="shared" si="8"/>
        <v/>
      </c>
      <c r="W35" s="35" t="str">
        <f t="shared" si="9"/>
        <v/>
      </c>
      <c r="X35" s="34" t="str">
        <f t="shared" si="10"/>
        <v/>
      </c>
      <c r="Y35" s="34" t="str">
        <f t="shared" si="11"/>
        <v/>
      </c>
      <c r="Z35" s="35" t="str">
        <f t="shared" si="12"/>
        <v/>
      </c>
      <c r="AA35" s="34" t="str">
        <f t="shared" si="13"/>
        <v/>
      </c>
      <c r="AB35" s="34" t="str">
        <f t="shared" si="14"/>
        <v/>
      </c>
      <c r="AC35" s="35" t="str">
        <f t="shared" si="15"/>
        <v/>
      </c>
      <c r="AD35" s="34" t="str">
        <f t="shared" si="16"/>
        <v/>
      </c>
      <c r="AE35" s="34" t="str">
        <f t="shared" si="17"/>
        <v/>
      </c>
      <c r="AF35" s="40" t="str">
        <f t="shared" si="18"/>
        <v/>
      </c>
      <c r="AH35" s="33" t="str">
        <f t="shared" si="31"/>
        <v/>
      </c>
      <c r="AI35" s="34" t="str">
        <f t="shared" si="19"/>
        <v/>
      </c>
      <c r="AJ35" s="34" t="str">
        <f t="shared" si="20"/>
        <v/>
      </c>
      <c r="AK35" s="35" t="str">
        <f t="shared" si="21"/>
        <v/>
      </c>
      <c r="AL35" s="34" t="str">
        <f t="shared" si="22"/>
        <v/>
      </c>
      <c r="AM35" s="34" t="str">
        <f t="shared" si="23"/>
        <v/>
      </c>
      <c r="AN35" s="35" t="str">
        <f t="shared" si="24"/>
        <v/>
      </c>
      <c r="AO35" s="34" t="str">
        <f t="shared" si="25"/>
        <v/>
      </c>
      <c r="AP35" s="34" t="str">
        <f t="shared" si="26"/>
        <v/>
      </c>
      <c r="AQ35" s="40" t="str">
        <f t="shared" si="27"/>
        <v/>
      </c>
    </row>
    <row r="36" spans="1:43" ht="16" x14ac:dyDescent="0.2">
      <c r="A36" s="58"/>
      <c r="B36" s="61">
        <v>1500</v>
      </c>
      <c r="C36" s="62">
        <v>50</v>
      </c>
      <c r="D36" s="58"/>
      <c r="E36" s="58"/>
      <c r="F36" s="31"/>
      <c r="G36" s="33" t="str">
        <f t="shared" si="28"/>
        <v/>
      </c>
      <c r="H36" s="34" t="str">
        <f t="shared" si="0"/>
        <v/>
      </c>
      <c r="I36" s="34" t="str">
        <f t="shared" si="1"/>
        <v/>
      </c>
      <c r="J36" s="35" t="str">
        <f t="shared" si="2"/>
        <v/>
      </c>
      <c r="K36" s="36" t="str">
        <f t="shared" si="29"/>
        <v/>
      </c>
      <c r="L36" s="37" t="str">
        <f t="shared" si="3"/>
        <v/>
      </c>
      <c r="M36" s="42"/>
      <c r="N36" s="43"/>
      <c r="Q36" s="33" t="str">
        <f t="shared" si="30"/>
        <v/>
      </c>
      <c r="R36" s="34" t="str">
        <f t="shared" si="4"/>
        <v/>
      </c>
      <c r="S36" s="34" t="str">
        <f t="shared" si="5"/>
        <v/>
      </c>
      <c r="T36" s="35" t="str">
        <f t="shared" si="6"/>
        <v/>
      </c>
      <c r="U36" s="34" t="str">
        <f t="shared" si="7"/>
        <v/>
      </c>
      <c r="V36" s="34" t="str">
        <f t="shared" si="8"/>
        <v/>
      </c>
      <c r="W36" s="35" t="str">
        <f t="shared" si="9"/>
        <v/>
      </c>
      <c r="X36" s="34" t="str">
        <f t="shared" si="10"/>
        <v/>
      </c>
      <c r="Y36" s="34" t="str">
        <f t="shared" si="11"/>
        <v/>
      </c>
      <c r="Z36" s="35" t="str">
        <f t="shared" si="12"/>
        <v/>
      </c>
      <c r="AA36" s="34" t="str">
        <f t="shared" si="13"/>
        <v/>
      </c>
      <c r="AB36" s="34" t="str">
        <f t="shared" si="14"/>
        <v/>
      </c>
      <c r="AC36" s="35" t="str">
        <f t="shared" si="15"/>
        <v/>
      </c>
      <c r="AD36" s="34" t="str">
        <f t="shared" si="16"/>
        <v/>
      </c>
      <c r="AE36" s="34" t="str">
        <f t="shared" si="17"/>
        <v/>
      </c>
      <c r="AF36" s="40" t="str">
        <f t="shared" si="18"/>
        <v/>
      </c>
      <c r="AH36" s="33" t="str">
        <f t="shared" si="31"/>
        <v/>
      </c>
      <c r="AI36" s="34" t="str">
        <f t="shared" si="19"/>
        <v/>
      </c>
      <c r="AJ36" s="34" t="str">
        <f t="shared" si="20"/>
        <v/>
      </c>
      <c r="AK36" s="35" t="str">
        <f t="shared" si="21"/>
        <v/>
      </c>
      <c r="AL36" s="34" t="str">
        <f t="shared" si="22"/>
        <v/>
      </c>
      <c r="AM36" s="34" t="str">
        <f t="shared" si="23"/>
        <v/>
      </c>
      <c r="AN36" s="35" t="str">
        <f t="shared" si="24"/>
        <v/>
      </c>
      <c r="AO36" s="34" t="str">
        <f t="shared" si="25"/>
        <v/>
      </c>
      <c r="AP36" s="34" t="str">
        <f t="shared" si="26"/>
        <v/>
      </c>
      <c r="AQ36" s="40" t="str">
        <f t="shared" si="27"/>
        <v/>
      </c>
    </row>
    <row r="37" spans="1:43" ht="16" x14ac:dyDescent="0.2">
      <c r="A37" s="63"/>
      <c r="B37" s="61">
        <v>1000</v>
      </c>
      <c r="C37" s="62">
        <v>25</v>
      </c>
      <c r="D37" s="31"/>
      <c r="E37" s="31"/>
      <c r="F37" s="31"/>
      <c r="G37" s="33" t="str">
        <f t="shared" si="28"/>
        <v/>
      </c>
      <c r="H37" s="34" t="str">
        <f t="shared" si="0"/>
        <v/>
      </c>
      <c r="I37" s="34" t="str">
        <f t="shared" si="1"/>
        <v/>
      </c>
      <c r="J37" s="35" t="str">
        <f t="shared" si="2"/>
        <v/>
      </c>
      <c r="K37" s="36" t="str">
        <f t="shared" si="29"/>
        <v/>
      </c>
      <c r="L37" s="37" t="str">
        <f t="shared" si="3"/>
        <v/>
      </c>
      <c r="M37" s="42"/>
      <c r="N37" s="43"/>
      <c r="Q37" s="33" t="str">
        <f t="shared" si="30"/>
        <v/>
      </c>
      <c r="R37" s="34" t="str">
        <f t="shared" si="4"/>
        <v/>
      </c>
      <c r="S37" s="34" t="str">
        <f t="shared" si="5"/>
        <v/>
      </c>
      <c r="T37" s="35" t="str">
        <f t="shared" si="6"/>
        <v/>
      </c>
      <c r="U37" s="34" t="str">
        <f t="shared" si="7"/>
        <v/>
      </c>
      <c r="V37" s="34" t="str">
        <f t="shared" si="8"/>
        <v/>
      </c>
      <c r="W37" s="35" t="str">
        <f t="shared" si="9"/>
        <v/>
      </c>
      <c r="X37" s="34" t="str">
        <f t="shared" si="10"/>
        <v/>
      </c>
      <c r="Y37" s="34" t="str">
        <f t="shared" si="11"/>
        <v/>
      </c>
      <c r="Z37" s="35" t="str">
        <f t="shared" si="12"/>
        <v/>
      </c>
      <c r="AA37" s="34" t="str">
        <f t="shared" si="13"/>
        <v/>
      </c>
      <c r="AB37" s="34" t="str">
        <f t="shared" si="14"/>
        <v/>
      </c>
      <c r="AC37" s="35" t="str">
        <f t="shared" si="15"/>
        <v/>
      </c>
      <c r="AD37" s="34" t="str">
        <f t="shared" si="16"/>
        <v/>
      </c>
      <c r="AE37" s="34" t="str">
        <f t="shared" si="17"/>
        <v/>
      </c>
      <c r="AF37" s="40" t="str">
        <f t="shared" si="18"/>
        <v/>
      </c>
      <c r="AH37" s="33" t="str">
        <f t="shared" si="31"/>
        <v/>
      </c>
      <c r="AI37" s="34" t="str">
        <f t="shared" si="19"/>
        <v/>
      </c>
      <c r="AJ37" s="34" t="str">
        <f t="shared" si="20"/>
        <v/>
      </c>
      <c r="AK37" s="35" t="str">
        <f t="shared" si="21"/>
        <v/>
      </c>
      <c r="AL37" s="34" t="str">
        <f t="shared" si="22"/>
        <v/>
      </c>
      <c r="AM37" s="34" t="str">
        <f t="shared" si="23"/>
        <v/>
      </c>
      <c r="AN37" s="35" t="str">
        <f t="shared" si="24"/>
        <v/>
      </c>
      <c r="AO37" s="34" t="str">
        <f t="shared" si="25"/>
        <v/>
      </c>
      <c r="AP37" s="34" t="str">
        <f t="shared" si="26"/>
        <v/>
      </c>
      <c r="AQ37" s="40" t="str">
        <f t="shared" si="27"/>
        <v/>
      </c>
    </row>
    <row r="38" spans="1:43" ht="16" x14ac:dyDescent="0.2">
      <c r="A38" s="31"/>
      <c r="B38" s="61">
        <v>600</v>
      </c>
      <c r="C38" s="62">
        <v>10</v>
      </c>
      <c r="D38" s="31"/>
      <c r="E38" s="31"/>
      <c r="F38" s="31"/>
      <c r="G38" s="33" t="str">
        <f t="shared" si="28"/>
        <v/>
      </c>
      <c r="H38" s="34" t="str">
        <f t="shared" si="0"/>
        <v/>
      </c>
      <c r="I38" s="34" t="str">
        <f t="shared" ref="I38:I69" si="33">IF(G38="","",IF(G38&gt;$AU$24,0,VLOOKUP($A$18,Curves,2,FALSE)*(G38*$AU$24)^VLOOKUP($A$18,Curves,3,FALSE)))</f>
        <v/>
      </c>
      <c r="J38" s="35" t="str">
        <f t="shared" ref="J38:J69" si="34">IF(G38="","",($AV$22+$AV$23)*H38/$H$3+$AV$24*I38/$I$3)</f>
        <v/>
      </c>
      <c r="K38" s="36" t="str">
        <f t="shared" si="29"/>
        <v/>
      </c>
      <c r="L38" s="37" t="str">
        <f t="shared" si="3"/>
        <v/>
      </c>
      <c r="M38" s="42"/>
      <c r="N38" s="43"/>
      <c r="Q38" s="33" t="str">
        <f t="shared" si="30"/>
        <v/>
      </c>
      <c r="R38" s="34" t="str">
        <f t="shared" ref="R38:R69" si="35">IF($Q38="","",VLOOKUP(T$3,Curves,2,FALSE)*($Q38*$A$11)^VLOOKUP(T$3,Curves,3,FALSE))</f>
        <v/>
      </c>
      <c r="S38" s="34" t="str">
        <f t="shared" ref="S38:S69" si="36">IF($Q38="","",IF($Q38&gt;$AU$24,0,VLOOKUP(T$3,Curves,2,FALSE)*($Q38*$AU$24)^VLOOKUP(T$3,Curves,3,FALSE)))</f>
        <v/>
      </c>
      <c r="T38" s="35" t="str">
        <f t="shared" ref="T38:T69" si="37">IF($Q38="","",($AV$22+$AV$23)*R38/R$3+$AV$24*S38/S$3)</f>
        <v/>
      </c>
      <c r="U38" s="34" t="str">
        <f t="shared" ref="U38:U69" si="38">IF($Q38="","",VLOOKUP(W$3,Curves,2,FALSE)*($Q38*$A$11)^VLOOKUP(W$3,Curves,3,FALSE))</f>
        <v/>
      </c>
      <c r="V38" s="34" t="str">
        <f t="shared" ref="V38:V69" si="39">IF($Q38="","",IF($Q38&gt;$AU$24,0,VLOOKUP(W$3,Curves,2,FALSE)*($Q38*$AU$24)^VLOOKUP(W$3,Curves,3,FALSE)))</f>
        <v/>
      </c>
      <c r="W38" s="35" t="str">
        <f t="shared" ref="W38:W69" si="40">IF($Q38="","",($AV$22+$AV$23)*U38/U$3+$AV$24*V38/V$3)</f>
        <v/>
      </c>
      <c r="X38" s="34" t="str">
        <f t="shared" ref="X38:X69" si="41">IF($Q38="","",VLOOKUP(Z$3,Curves,2,FALSE)*($Q38*$A$11)^VLOOKUP(Z$3,Curves,3,FALSE))</f>
        <v/>
      </c>
      <c r="Y38" s="34" t="str">
        <f t="shared" ref="Y38:Y69" si="42">IF($Q38="","",IF($Q38&gt;$AU$24,0,VLOOKUP(Z$3,Curves,2,FALSE)*($Q38*$AU$24)^VLOOKUP(Z$3,Curves,3,FALSE)))</f>
        <v/>
      </c>
      <c r="Z38" s="35" t="str">
        <f t="shared" ref="Z38:Z69" si="43">IF($Q38="","",($AV$22+$AV$23)*X38/X$3+$AV$24*Y38/Y$3)</f>
        <v/>
      </c>
      <c r="AA38" s="34" t="str">
        <f t="shared" ref="AA38:AA69" si="44">IF($Q38="","",VLOOKUP(AC$3,Curves,2,FALSE)*($Q38*$A$11)^VLOOKUP(AC$3,Curves,3,FALSE))</f>
        <v/>
      </c>
      <c r="AB38" s="34" t="str">
        <f t="shared" ref="AB38:AB69" si="45">IF($Q38="","",IF($Q38&gt;$AU$24,0,VLOOKUP(AC$3,Curves,2,FALSE)*($Q38*$AU$24)^VLOOKUP(AC$3,Curves,3,FALSE)))</f>
        <v/>
      </c>
      <c r="AC38" s="35" t="str">
        <f t="shared" ref="AC38:AC69" si="46">IF($Q38="","",($AV$22+$AV$23)*AA38/AA$3+$AV$24*AB38/AB$3)</f>
        <v/>
      </c>
      <c r="AD38" s="34" t="str">
        <f t="shared" ref="AD38:AD69" si="47">IF($Q38="","",VLOOKUP(AF$3,Curves,2,FALSE)*($Q38*$A$11)^VLOOKUP(AF$3,Curves,3,FALSE))</f>
        <v/>
      </c>
      <c r="AE38" s="34" t="str">
        <f t="shared" ref="AE38:AE69" si="48">IF($Q38="","",IF($Q38&gt;$AU$24,0,VLOOKUP(AF$3,Curves,2,FALSE)*($Q38*$AU$24)^VLOOKUP(AF$3,Curves,3,FALSE)))</f>
        <v/>
      </c>
      <c r="AF38" s="40" t="str">
        <f t="shared" ref="AF38:AF69" si="49">IF($Q38="","",($AV$22+$AV$23)*AD38/AD$3+$AV$24*AE38/AE$3)</f>
        <v/>
      </c>
      <c r="AH38" s="33" t="str">
        <f t="shared" si="31"/>
        <v/>
      </c>
      <c r="AI38" s="34" t="str">
        <f t="shared" ref="AI38:AI69" si="50">IF($Q38="","",VLOOKUP(AK$3,Curves,2,FALSE)*($Q38*$A$11)^VLOOKUP(AK$3,Curves,3,FALSE))</f>
        <v/>
      </c>
      <c r="AJ38" s="34" t="str">
        <f t="shared" ref="AJ38:AJ69" si="51">IF($Q38="","",IF($Q38&gt;$AU$24,0,VLOOKUP(AK$3,Curves,2,FALSE)*($Q38*$AU$24)^VLOOKUP(AK$3,Curves,3,FALSE)))</f>
        <v/>
      </c>
      <c r="AK38" s="35" t="str">
        <f t="shared" ref="AK38:AK69" si="52">IF($Q38="","",($AV$22+$AV$23)*AI38/AI$3+$AV$24*AJ38/AJ$3)</f>
        <v/>
      </c>
      <c r="AL38" s="34" t="str">
        <f t="shared" ref="AL38:AL69" si="53">IF($Q38="","",VLOOKUP(AN$3,Curves,2,FALSE)*($Q38*$A$11)^VLOOKUP(AN$3,Curves,3,FALSE))</f>
        <v/>
      </c>
      <c r="AM38" s="34" t="str">
        <f t="shared" ref="AM38:AM69" si="54">IF($Q38="","",IF($Q38&gt;$AU$24,0,VLOOKUP(AN$3,Curves,2,FALSE)*($Q38*$AU$24)^VLOOKUP(AN$3,Curves,3,FALSE)))</f>
        <v/>
      </c>
      <c r="AN38" s="35" t="str">
        <f t="shared" ref="AN38:AN69" si="55">IF($Q38="","",($AV$22+$AV$23)*AL38/AL$3+$AV$24*AM38/AM$3)</f>
        <v/>
      </c>
      <c r="AO38" s="34" t="str">
        <f t="shared" ref="AO38:AO69" si="56">IF($Q38="","",VLOOKUP(AQ$3,Curves,2,FALSE)*($Q38*$A$11)^VLOOKUP(AQ$3,Curves,3,FALSE))</f>
        <v/>
      </c>
      <c r="AP38" s="34" t="str">
        <f t="shared" ref="AP38:AP69" si="57">IF($Q38="","",IF($Q38&gt;$AU$24,0,VLOOKUP(AQ$3,Curves,2,FALSE)*($Q38*$AU$24)^VLOOKUP(AQ$3,Curves,3,FALSE)))</f>
        <v/>
      </c>
      <c r="AQ38" s="40" t="str">
        <f t="shared" ref="AQ38:AQ69" si="58">IF($Q38="","",($AV$22+$AV$23)*AO38/AO$3+$AV$24*AP38/AP$3)</f>
        <v/>
      </c>
    </row>
    <row r="39" spans="1:43" ht="17" thickBot="1" x14ac:dyDescent="0.25">
      <c r="A39" s="64"/>
      <c r="B39" s="65">
        <v>0</v>
      </c>
      <c r="C39" s="66">
        <v>5</v>
      </c>
      <c r="D39" s="31"/>
      <c r="E39" s="31"/>
      <c r="F39" s="31"/>
      <c r="G39" s="33" t="str">
        <f t="shared" si="28"/>
        <v/>
      </c>
      <c r="H39" s="34" t="str">
        <f t="shared" si="0"/>
        <v/>
      </c>
      <c r="I39" s="34" t="str">
        <f t="shared" si="33"/>
        <v/>
      </c>
      <c r="J39" s="35" t="str">
        <f t="shared" si="34"/>
        <v/>
      </c>
      <c r="K39" s="36" t="str">
        <f t="shared" si="29"/>
        <v/>
      </c>
      <c r="L39" s="37" t="str">
        <f t="shared" si="3"/>
        <v/>
      </c>
      <c r="M39" s="42"/>
      <c r="N39" s="43"/>
      <c r="Q39" s="33" t="str">
        <f t="shared" si="30"/>
        <v/>
      </c>
      <c r="R39" s="34" t="str">
        <f t="shared" si="35"/>
        <v/>
      </c>
      <c r="S39" s="34" t="str">
        <f t="shared" si="36"/>
        <v/>
      </c>
      <c r="T39" s="35" t="str">
        <f t="shared" si="37"/>
        <v/>
      </c>
      <c r="U39" s="34" t="str">
        <f t="shared" si="38"/>
        <v/>
      </c>
      <c r="V39" s="34" t="str">
        <f t="shared" si="39"/>
        <v/>
      </c>
      <c r="W39" s="35" t="str">
        <f t="shared" si="40"/>
        <v/>
      </c>
      <c r="X39" s="34" t="str">
        <f t="shared" si="41"/>
        <v/>
      </c>
      <c r="Y39" s="34" t="str">
        <f t="shared" si="42"/>
        <v/>
      </c>
      <c r="Z39" s="35" t="str">
        <f t="shared" si="43"/>
        <v/>
      </c>
      <c r="AA39" s="34" t="str">
        <f t="shared" si="44"/>
        <v/>
      </c>
      <c r="AB39" s="34" t="str">
        <f t="shared" si="45"/>
        <v/>
      </c>
      <c r="AC39" s="35" t="str">
        <f t="shared" si="46"/>
        <v/>
      </c>
      <c r="AD39" s="34" t="str">
        <f t="shared" si="47"/>
        <v/>
      </c>
      <c r="AE39" s="34" t="str">
        <f t="shared" si="48"/>
        <v/>
      </c>
      <c r="AF39" s="40" t="str">
        <f t="shared" si="49"/>
        <v/>
      </c>
      <c r="AH39" s="33" t="str">
        <f t="shared" si="31"/>
        <v/>
      </c>
      <c r="AI39" s="34" t="str">
        <f t="shared" si="50"/>
        <v/>
      </c>
      <c r="AJ39" s="34" t="str">
        <f t="shared" si="51"/>
        <v/>
      </c>
      <c r="AK39" s="35" t="str">
        <f t="shared" si="52"/>
        <v/>
      </c>
      <c r="AL39" s="34" t="str">
        <f t="shared" si="53"/>
        <v/>
      </c>
      <c r="AM39" s="34" t="str">
        <f t="shared" si="54"/>
        <v/>
      </c>
      <c r="AN39" s="35" t="str">
        <f t="shared" si="55"/>
        <v/>
      </c>
      <c r="AO39" s="34" t="str">
        <f t="shared" si="56"/>
        <v/>
      </c>
      <c r="AP39" s="34" t="str">
        <f t="shared" si="57"/>
        <v/>
      </c>
      <c r="AQ39" s="40" t="str">
        <f t="shared" si="58"/>
        <v/>
      </c>
    </row>
    <row r="40" spans="1:43" ht="16" x14ac:dyDescent="0.2">
      <c r="A40" s="31"/>
      <c r="B40" s="31"/>
      <c r="C40" s="31"/>
      <c r="D40" s="31"/>
      <c r="E40" s="31"/>
      <c r="F40" s="31"/>
      <c r="G40" s="33" t="str">
        <f t="shared" si="28"/>
        <v/>
      </c>
      <c r="H40" s="34" t="str">
        <f t="shared" si="0"/>
        <v/>
      </c>
      <c r="I40" s="34" t="str">
        <f t="shared" si="33"/>
        <v/>
      </c>
      <c r="J40" s="35" t="str">
        <f t="shared" si="34"/>
        <v/>
      </c>
      <c r="K40" s="36" t="str">
        <f t="shared" si="29"/>
        <v/>
      </c>
      <c r="L40" s="37" t="str">
        <f t="shared" si="3"/>
        <v/>
      </c>
      <c r="M40" s="42"/>
      <c r="N40" s="43"/>
      <c r="Q40" s="33" t="str">
        <f t="shared" si="30"/>
        <v/>
      </c>
      <c r="R40" s="34" t="str">
        <f t="shared" si="35"/>
        <v/>
      </c>
      <c r="S40" s="34" t="str">
        <f t="shared" si="36"/>
        <v/>
      </c>
      <c r="T40" s="35" t="str">
        <f t="shared" si="37"/>
        <v/>
      </c>
      <c r="U40" s="34" t="str">
        <f t="shared" si="38"/>
        <v/>
      </c>
      <c r="V40" s="34" t="str">
        <f t="shared" si="39"/>
        <v/>
      </c>
      <c r="W40" s="35" t="str">
        <f t="shared" si="40"/>
        <v/>
      </c>
      <c r="X40" s="34" t="str">
        <f t="shared" si="41"/>
        <v/>
      </c>
      <c r="Y40" s="34" t="str">
        <f t="shared" si="42"/>
        <v/>
      </c>
      <c r="Z40" s="35" t="str">
        <f t="shared" si="43"/>
        <v/>
      </c>
      <c r="AA40" s="34" t="str">
        <f t="shared" si="44"/>
        <v/>
      </c>
      <c r="AB40" s="34" t="str">
        <f t="shared" si="45"/>
        <v/>
      </c>
      <c r="AC40" s="35" t="str">
        <f t="shared" si="46"/>
        <v/>
      </c>
      <c r="AD40" s="34" t="str">
        <f t="shared" si="47"/>
        <v/>
      </c>
      <c r="AE40" s="34" t="str">
        <f t="shared" si="48"/>
        <v/>
      </c>
      <c r="AF40" s="40" t="str">
        <f t="shared" si="49"/>
        <v/>
      </c>
      <c r="AH40" s="33" t="str">
        <f t="shared" si="31"/>
        <v/>
      </c>
      <c r="AI40" s="34" t="str">
        <f t="shared" si="50"/>
        <v/>
      </c>
      <c r="AJ40" s="34" t="str">
        <f t="shared" si="51"/>
        <v/>
      </c>
      <c r="AK40" s="35" t="str">
        <f t="shared" si="52"/>
        <v/>
      </c>
      <c r="AL40" s="34" t="str">
        <f t="shared" si="53"/>
        <v/>
      </c>
      <c r="AM40" s="34" t="str">
        <f t="shared" si="54"/>
        <v/>
      </c>
      <c r="AN40" s="35" t="str">
        <f t="shared" si="55"/>
        <v/>
      </c>
      <c r="AO40" s="34" t="str">
        <f t="shared" si="56"/>
        <v/>
      </c>
      <c r="AP40" s="34" t="str">
        <f t="shared" si="57"/>
        <v/>
      </c>
      <c r="AQ40" s="40" t="str">
        <f t="shared" si="58"/>
        <v/>
      </c>
    </row>
    <row r="41" spans="1:43" ht="16" x14ac:dyDescent="0.2">
      <c r="A41" s="31"/>
      <c r="B41" s="31"/>
      <c r="C41" s="31"/>
      <c r="D41" s="31"/>
      <c r="E41" s="31"/>
      <c r="F41" s="31"/>
      <c r="G41" s="33" t="str">
        <f t="shared" si="28"/>
        <v/>
      </c>
      <c r="H41" s="34" t="str">
        <f t="shared" si="0"/>
        <v/>
      </c>
      <c r="I41" s="34" t="str">
        <f t="shared" si="33"/>
        <v/>
      </c>
      <c r="J41" s="35" t="str">
        <f t="shared" si="34"/>
        <v/>
      </c>
      <c r="K41" s="36" t="str">
        <f t="shared" si="29"/>
        <v/>
      </c>
      <c r="L41" s="37" t="str">
        <f t="shared" si="3"/>
        <v/>
      </c>
      <c r="M41" s="42"/>
      <c r="N41" s="43"/>
      <c r="Q41" s="33" t="str">
        <f t="shared" si="30"/>
        <v/>
      </c>
      <c r="R41" s="34" t="str">
        <f t="shared" si="35"/>
        <v/>
      </c>
      <c r="S41" s="34" t="str">
        <f t="shared" si="36"/>
        <v/>
      </c>
      <c r="T41" s="35" t="str">
        <f t="shared" si="37"/>
        <v/>
      </c>
      <c r="U41" s="34" t="str">
        <f t="shared" si="38"/>
        <v/>
      </c>
      <c r="V41" s="34" t="str">
        <f t="shared" si="39"/>
        <v/>
      </c>
      <c r="W41" s="35" t="str">
        <f t="shared" si="40"/>
        <v/>
      </c>
      <c r="X41" s="34" t="str">
        <f t="shared" si="41"/>
        <v/>
      </c>
      <c r="Y41" s="34" t="str">
        <f t="shared" si="42"/>
        <v/>
      </c>
      <c r="Z41" s="35" t="str">
        <f t="shared" si="43"/>
        <v/>
      </c>
      <c r="AA41" s="34" t="str">
        <f t="shared" si="44"/>
        <v/>
      </c>
      <c r="AB41" s="34" t="str">
        <f t="shared" si="45"/>
        <v/>
      </c>
      <c r="AC41" s="35" t="str">
        <f t="shared" si="46"/>
        <v/>
      </c>
      <c r="AD41" s="34" t="str">
        <f t="shared" si="47"/>
        <v/>
      </c>
      <c r="AE41" s="34" t="str">
        <f t="shared" si="48"/>
        <v/>
      </c>
      <c r="AF41" s="40" t="str">
        <f t="shared" si="49"/>
        <v/>
      </c>
      <c r="AH41" s="33" t="str">
        <f t="shared" si="31"/>
        <v/>
      </c>
      <c r="AI41" s="34" t="str">
        <f t="shared" si="50"/>
        <v/>
      </c>
      <c r="AJ41" s="34" t="str">
        <f t="shared" si="51"/>
        <v/>
      </c>
      <c r="AK41" s="35" t="str">
        <f t="shared" si="52"/>
        <v/>
      </c>
      <c r="AL41" s="34" t="str">
        <f t="shared" si="53"/>
        <v/>
      </c>
      <c r="AM41" s="34" t="str">
        <f t="shared" si="54"/>
        <v/>
      </c>
      <c r="AN41" s="35" t="str">
        <f t="shared" si="55"/>
        <v/>
      </c>
      <c r="AO41" s="34" t="str">
        <f t="shared" si="56"/>
        <v/>
      </c>
      <c r="AP41" s="34" t="str">
        <f t="shared" si="57"/>
        <v/>
      </c>
      <c r="AQ41" s="40" t="str">
        <f t="shared" si="58"/>
        <v/>
      </c>
    </row>
    <row r="42" spans="1:43" ht="16" x14ac:dyDescent="0.2">
      <c r="A42" s="31"/>
      <c r="B42" s="31"/>
      <c r="C42" s="31"/>
      <c r="D42" s="31"/>
      <c r="E42" s="31"/>
      <c r="F42" s="31"/>
      <c r="G42" s="33" t="str">
        <f t="shared" si="28"/>
        <v/>
      </c>
      <c r="H42" s="34" t="str">
        <f t="shared" si="0"/>
        <v/>
      </c>
      <c r="I42" s="34" t="str">
        <f t="shared" si="33"/>
        <v/>
      </c>
      <c r="J42" s="35" t="str">
        <f t="shared" si="34"/>
        <v/>
      </c>
      <c r="K42" s="36" t="str">
        <f t="shared" si="29"/>
        <v/>
      </c>
      <c r="L42" s="37" t="str">
        <f t="shared" si="3"/>
        <v/>
      </c>
      <c r="M42" s="42"/>
      <c r="N42" s="43"/>
      <c r="Q42" s="33" t="str">
        <f t="shared" si="30"/>
        <v/>
      </c>
      <c r="R42" s="34" t="str">
        <f t="shared" si="35"/>
        <v/>
      </c>
      <c r="S42" s="34" t="str">
        <f t="shared" si="36"/>
        <v/>
      </c>
      <c r="T42" s="35" t="str">
        <f t="shared" si="37"/>
        <v/>
      </c>
      <c r="U42" s="34" t="str">
        <f t="shared" si="38"/>
        <v/>
      </c>
      <c r="V42" s="34" t="str">
        <f t="shared" si="39"/>
        <v/>
      </c>
      <c r="W42" s="35" t="str">
        <f t="shared" si="40"/>
        <v/>
      </c>
      <c r="X42" s="34" t="str">
        <f t="shared" si="41"/>
        <v/>
      </c>
      <c r="Y42" s="34" t="str">
        <f t="shared" si="42"/>
        <v/>
      </c>
      <c r="Z42" s="35" t="str">
        <f t="shared" si="43"/>
        <v/>
      </c>
      <c r="AA42" s="34" t="str">
        <f t="shared" si="44"/>
        <v/>
      </c>
      <c r="AB42" s="34" t="str">
        <f t="shared" si="45"/>
        <v/>
      </c>
      <c r="AC42" s="35" t="str">
        <f t="shared" si="46"/>
        <v/>
      </c>
      <c r="AD42" s="34" t="str">
        <f t="shared" si="47"/>
        <v/>
      </c>
      <c r="AE42" s="34" t="str">
        <f t="shared" si="48"/>
        <v/>
      </c>
      <c r="AF42" s="40" t="str">
        <f t="shared" si="49"/>
        <v/>
      </c>
      <c r="AH42" s="33" t="str">
        <f t="shared" si="31"/>
        <v/>
      </c>
      <c r="AI42" s="34" t="str">
        <f t="shared" si="50"/>
        <v/>
      </c>
      <c r="AJ42" s="34" t="str">
        <f t="shared" si="51"/>
        <v/>
      </c>
      <c r="AK42" s="35" t="str">
        <f t="shared" si="52"/>
        <v/>
      </c>
      <c r="AL42" s="34" t="str">
        <f t="shared" si="53"/>
        <v/>
      </c>
      <c r="AM42" s="34" t="str">
        <f t="shared" si="54"/>
        <v/>
      </c>
      <c r="AN42" s="35" t="str">
        <f t="shared" si="55"/>
        <v/>
      </c>
      <c r="AO42" s="34" t="str">
        <f t="shared" si="56"/>
        <v/>
      </c>
      <c r="AP42" s="34" t="str">
        <f t="shared" si="57"/>
        <v/>
      </c>
      <c r="AQ42" s="40" t="str">
        <f t="shared" si="58"/>
        <v/>
      </c>
    </row>
    <row r="43" spans="1:43" ht="18" x14ac:dyDescent="0.2">
      <c r="A43" s="67" t="s">
        <v>126</v>
      </c>
      <c r="B43" s="31"/>
      <c r="C43" s="31"/>
      <c r="D43" s="31"/>
      <c r="E43" s="31"/>
      <c r="F43" s="31"/>
      <c r="G43" s="33" t="str">
        <f t="shared" si="28"/>
        <v/>
      </c>
      <c r="H43" s="34" t="str">
        <f t="shared" si="0"/>
        <v/>
      </c>
      <c r="I43" s="34" t="str">
        <f t="shared" si="33"/>
        <v/>
      </c>
      <c r="J43" s="35" t="str">
        <f t="shared" si="34"/>
        <v/>
      </c>
      <c r="K43" s="36" t="str">
        <f t="shared" si="29"/>
        <v/>
      </c>
      <c r="L43" s="37" t="str">
        <f t="shared" si="3"/>
        <v/>
      </c>
      <c r="M43" s="42"/>
      <c r="N43" s="43"/>
      <c r="Q43" s="33" t="str">
        <f t="shared" si="30"/>
        <v/>
      </c>
      <c r="R43" s="34" t="str">
        <f t="shared" si="35"/>
        <v/>
      </c>
      <c r="S43" s="34" t="str">
        <f t="shared" si="36"/>
        <v/>
      </c>
      <c r="T43" s="35" t="str">
        <f t="shared" si="37"/>
        <v/>
      </c>
      <c r="U43" s="34" t="str">
        <f t="shared" si="38"/>
        <v/>
      </c>
      <c r="V43" s="34" t="str">
        <f t="shared" si="39"/>
        <v/>
      </c>
      <c r="W43" s="35" t="str">
        <f t="shared" si="40"/>
        <v/>
      </c>
      <c r="X43" s="34" t="str">
        <f t="shared" si="41"/>
        <v/>
      </c>
      <c r="Y43" s="34" t="str">
        <f t="shared" si="42"/>
        <v/>
      </c>
      <c r="Z43" s="35" t="str">
        <f t="shared" si="43"/>
        <v/>
      </c>
      <c r="AA43" s="34" t="str">
        <f t="shared" si="44"/>
        <v/>
      </c>
      <c r="AB43" s="34" t="str">
        <f t="shared" si="45"/>
        <v/>
      </c>
      <c r="AC43" s="35" t="str">
        <f t="shared" si="46"/>
        <v/>
      </c>
      <c r="AD43" s="34" t="str">
        <f t="shared" si="47"/>
        <v/>
      </c>
      <c r="AE43" s="34" t="str">
        <f t="shared" si="48"/>
        <v/>
      </c>
      <c r="AF43" s="40" t="str">
        <f t="shared" si="49"/>
        <v/>
      </c>
      <c r="AH43" s="33" t="str">
        <f t="shared" si="31"/>
        <v/>
      </c>
      <c r="AI43" s="34" t="str">
        <f t="shared" si="50"/>
        <v/>
      </c>
      <c r="AJ43" s="34" t="str">
        <f t="shared" si="51"/>
        <v/>
      </c>
      <c r="AK43" s="35" t="str">
        <f t="shared" si="52"/>
        <v/>
      </c>
      <c r="AL43" s="34" t="str">
        <f t="shared" si="53"/>
        <v/>
      </c>
      <c r="AM43" s="34" t="str">
        <f t="shared" si="54"/>
        <v/>
      </c>
      <c r="AN43" s="35" t="str">
        <f t="shared" si="55"/>
        <v/>
      </c>
      <c r="AO43" s="34" t="str">
        <f t="shared" si="56"/>
        <v/>
      </c>
      <c r="AP43" s="34" t="str">
        <f t="shared" si="57"/>
        <v/>
      </c>
      <c r="AQ43" s="40" t="str">
        <f t="shared" si="58"/>
        <v/>
      </c>
    </row>
    <row r="44" spans="1:43" ht="16" x14ac:dyDescent="0.2">
      <c r="A44" s="31"/>
      <c r="B44" s="31"/>
      <c r="C44" s="31"/>
      <c r="D44" s="31"/>
      <c r="E44" s="31"/>
      <c r="F44" s="31"/>
      <c r="G44" s="33" t="str">
        <f t="shared" si="28"/>
        <v/>
      </c>
      <c r="H44" s="34" t="str">
        <f t="shared" si="0"/>
        <v/>
      </c>
      <c r="I44" s="34" t="str">
        <f t="shared" si="33"/>
        <v/>
      </c>
      <c r="J44" s="35" t="str">
        <f t="shared" si="34"/>
        <v/>
      </c>
      <c r="K44" s="36" t="str">
        <f t="shared" si="29"/>
        <v/>
      </c>
      <c r="L44" s="37" t="str">
        <f t="shared" si="3"/>
        <v/>
      </c>
      <c r="M44" s="42"/>
      <c r="N44" s="43"/>
      <c r="Q44" s="33" t="str">
        <f t="shared" si="30"/>
        <v/>
      </c>
      <c r="R44" s="34" t="str">
        <f t="shared" si="35"/>
        <v/>
      </c>
      <c r="S44" s="34" t="str">
        <f t="shared" si="36"/>
        <v/>
      </c>
      <c r="T44" s="35" t="str">
        <f t="shared" si="37"/>
        <v/>
      </c>
      <c r="U44" s="34" t="str">
        <f t="shared" si="38"/>
        <v/>
      </c>
      <c r="V44" s="34" t="str">
        <f t="shared" si="39"/>
        <v/>
      </c>
      <c r="W44" s="35" t="str">
        <f t="shared" si="40"/>
        <v/>
      </c>
      <c r="X44" s="34" t="str">
        <f t="shared" si="41"/>
        <v/>
      </c>
      <c r="Y44" s="34" t="str">
        <f t="shared" si="42"/>
        <v/>
      </c>
      <c r="Z44" s="35" t="str">
        <f t="shared" si="43"/>
        <v/>
      </c>
      <c r="AA44" s="34" t="str">
        <f t="shared" si="44"/>
        <v/>
      </c>
      <c r="AB44" s="34" t="str">
        <f t="shared" si="45"/>
        <v/>
      </c>
      <c r="AC44" s="35" t="str">
        <f t="shared" si="46"/>
        <v/>
      </c>
      <c r="AD44" s="34" t="str">
        <f t="shared" si="47"/>
        <v/>
      </c>
      <c r="AE44" s="34" t="str">
        <f t="shared" si="48"/>
        <v/>
      </c>
      <c r="AF44" s="40" t="str">
        <f t="shared" si="49"/>
        <v/>
      </c>
      <c r="AH44" s="33" t="str">
        <f t="shared" si="31"/>
        <v/>
      </c>
      <c r="AI44" s="34" t="str">
        <f t="shared" si="50"/>
        <v/>
      </c>
      <c r="AJ44" s="34" t="str">
        <f t="shared" si="51"/>
        <v/>
      </c>
      <c r="AK44" s="35" t="str">
        <f t="shared" si="52"/>
        <v/>
      </c>
      <c r="AL44" s="34" t="str">
        <f t="shared" si="53"/>
        <v/>
      </c>
      <c r="AM44" s="34" t="str">
        <f t="shared" si="54"/>
        <v/>
      </c>
      <c r="AN44" s="35" t="str">
        <f t="shared" si="55"/>
        <v/>
      </c>
      <c r="AO44" s="34" t="str">
        <f t="shared" si="56"/>
        <v/>
      </c>
      <c r="AP44" s="34" t="str">
        <f t="shared" si="57"/>
        <v/>
      </c>
      <c r="AQ44" s="40" t="str">
        <f t="shared" si="58"/>
        <v/>
      </c>
    </row>
    <row r="45" spans="1:43" ht="16" x14ac:dyDescent="0.2">
      <c r="A45" s="101" t="s">
        <v>4</v>
      </c>
      <c r="B45" s="103" t="s">
        <v>127</v>
      </c>
      <c r="C45" s="104"/>
      <c r="D45" s="105" t="str">
        <f>IF(A14="Pro",IF(A7&lt;VLOOKUP(A45,AT16:AV19,3,FALSE),"Not enough added cash for tier requirements",""),"")</f>
        <v/>
      </c>
      <c r="E45" s="105"/>
      <c r="F45" s="106"/>
      <c r="G45" s="33" t="str">
        <f t="shared" si="28"/>
        <v/>
      </c>
      <c r="H45" s="34" t="str">
        <f t="shared" si="0"/>
        <v/>
      </c>
      <c r="I45" s="34" t="str">
        <f t="shared" si="33"/>
        <v/>
      </c>
      <c r="J45" s="35" t="str">
        <f t="shared" si="34"/>
        <v/>
      </c>
      <c r="K45" s="36" t="str">
        <f t="shared" si="29"/>
        <v/>
      </c>
      <c r="L45" s="37" t="str">
        <f t="shared" si="3"/>
        <v/>
      </c>
      <c r="M45" s="42"/>
      <c r="N45" s="43"/>
      <c r="Q45" s="33" t="str">
        <f t="shared" si="30"/>
        <v/>
      </c>
      <c r="R45" s="34" t="str">
        <f t="shared" si="35"/>
        <v/>
      </c>
      <c r="S45" s="34" t="str">
        <f t="shared" si="36"/>
        <v/>
      </c>
      <c r="T45" s="35" t="str">
        <f t="shared" si="37"/>
        <v/>
      </c>
      <c r="U45" s="34" t="str">
        <f t="shared" si="38"/>
        <v/>
      </c>
      <c r="V45" s="34" t="str">
        <f t="shared" si="39"/>
        <v/>
      </c>
      <c r="W45" s="35" t="str">
        <f t="shared" si="40"/>
        <v/>
      </c>
      <c r="X45" s="34" t="str">
        <f t="shared" si="41"/>
        <v/>
      </c>
      <c r="Y45" s="34" t="str">
        <f t="shared" si="42"/>
        <v/>
      </c>
      <c r="Z45" s="35" t="str">
        <f t="shared" si="43"/>
        <v/>
      </c>
      <c r="AA45" s="34" t="str">
        <f t="shared" si="44"/>
        <v/>
      </c>
      <c r="AB45" s="34" t="str">
        <f t="shared" si="45"/>
        <v/>
      </c>
      <c r="AC45" s="35" t="str">
        <f t="shared" si="46"/>
        <v/>
      </c>
      <c r="AD45" s="34" t="str">
        <f t="shared" si="47"/>
        <v/>
      </c>
      <c r="AE45" s="34" t="str">
        <f t="shared" si="48"/>
        <v/>
      </c>
      <c r="AF45" s="40" t="str">
        <f t="shared" si="49"/>
        <v/>
      </c>
      <c r="AH45" s="33" t="str">
        <f t="shared" si="31"/>
        <v/>
      </c>
      <c r="AI45" s="34" t="str">
        <f t="shared" si="50"/>
        <v/>
      </c>
      <c r="AJ45" s="34" t="str">
        <f t="shared" si="51"/>
        <v/>
      </c>
      <c r="AK45" s="35" t="str">
        <f t="shared" si="52"/>
        <v/>
      </c>
      <c r="AL45" s="34" t="str">
        <f t="shared" si="53"/>
        <v/>
      </c>
      <c r="AM45" s="34" t="str">
        <f t="shared" si="54"/>
        <v/>
      </c>
      <c r="AN45" s="35" t="str">
        <f t="shared" si="55"/>
        <v/>
      </c>
      <c r="AO45" s="34" t="str">
        <f t="shared" si="56"/>
        <v/>
      </c>
      <c r="AP45" s="34" t="str">
        <f t="shared" si="57"/>
        <v/>
      </c>
      <c r="AQ45" s="40" t="str">
        <f t="shared" si="58"/>
        <v/>
      </c>
    </row>
    <row r="46" spans="1:43" ht="16" x14ac:dyDescent="0.2">
      <c r="A46" s="102"/>
      <c r="B46" s="103"/>
      <c r="C46" s="104"/>
      <c r="D46" s="105"/>
      <c r="E46" s="105"/>
      <c r="F46" s="106"/>
      <c r="G46" s="33" t="str">
        <f t="shared" si="28"/>
        <v/>
      </c>
      <c r="H46" s="34" t="str">
        <f t="shared" si="0"/>
        <v/>
      </c>
      <c r="I46" s="34" t="str">
        <f t="shared" si="33"/>
        <v/>
      </c>
      <c r="J46" s="35" t="str">
        <f t="shared" si="34"/>
        <v/>
      </c>
      <c r="K46" s="36" t="str">
        <f t="shared" si="29"/>
        <v/>
      </c>
      <c r="L46" s="37" t="str">
        <f t="shared" si="3"/>
        <v/>
      </c>
      <c r="M46" s="42"/>
      <c r="N46" s="43"/>
      <c r="Q46" s="33" t="str">
        <f t="shared" si="30"/>
        <v/>
      </c>
      <c r="R46" s="34" t="str">
        <f t="shared" si="35"/>
        <v/>
      </c>
      <c r="S46" s="34" t="str">
        <f t="shared" si="36"/>
        <v/>
      </c>
      <c r="T46" s="35" t="str">
        <f t="shared" si="37"/>
        <v/>
      </c>
      <c r="U46" s="34" t="str">
        <f t="shared" si="38"/>
        <v/>
      </c>
      <c r="V46" s="34" t="str">
        <f t="shared" si="39"/>
        <v/>
      </c>
      <c r="W46" s="35" t="str">
        <f t="shared" si="40"/>
        <v/>
      </c>
      <c r="X46" s="34" t="str">
        <f t="shared" si="41"/>
        <v/>
      </c>
      <c r="Y46" s="34" t="str">
        <f t="shared" si="42"/>
        <v/>
      </c>
      <c r="Z46" s="35" t="str">
        <f t="shared" si="43"/>
        <v/>
      </c>
      <c r="AA46" s="34" t="str">
        <f t="shared" si="44"/>
        <v/>
      </c>
      <c r="AB46" s="34" t="str">
        <f t="shared" si="45"/>
        <v/>
      </c>
      <c r="AC46" s="35" t="str">
        <f t="shared" si="46"/>
        <v/>
      </c>
      <c r="AD46" s="34" t="str">
        <f t="shared" si="47"/>
        <v/>
      </c>
      <c r="AE46" s="34" t="str">
        <f t="shared" si="48"/>
        <v/>
      </c>
      <c r="AF46" s="40" t="str">
        <f t="shared" si="49"/>
        <v/>
      </c>
      <c r="AH46" s="33" t="str">
        <f t="shared" si="31"/>
        <v/>
      </c>
      <c r="AI46" s="34" t="str">
        <f t="shared" si="50"/>
        <v/>
      </c>
      <c r="AJ46" s="34" t="str">
        <f t="shared" si="51"/>
        <v/>
      </c>
      <c r="AK46" s="35" t="str">
        <f t="shared" si="52"/>
        <v/>
      </c>
      <c r="AL46" s="34" t="str">
        <f t="shared" si="53"/>
        <v/>
      </c>
      <c r="AM46" s="34" t="str">
        <f t="shared" si="54"/>
        <v/>
      </c>
      <c r="AN46" s="35" t="str">
        <f t="shared" si="55"/>
        <v/>
      </c>
      <c r="AO46" s="34" t="str">
        <f t="shared" si="56"/>
        <v/>
      </c>
      <c r="AP46" s="34" t="str">
        <f t="shared" si="57"/>
        <v/>
      </c>
      <c r="AQ46" s="40" t="str">
        <f t="shared" si="58"/>
        <v/>
      </c>
    </row>
    <row r="47" spans="1:43" ht="16" x14ac:dyDescent="0.2">
      <c r="A47" s="58"/>
      <c r="B47" s="58"/>
      <c r="C47" s="58"/>
      <c r="D47" s="58"/>
      <c r="E47" s="58"/>
      <c r="F47" s="58"/>
      <c r="G47" s="33" t="str">
        <f t="shared" si="28"/>
        <v/>
      </c>
      <c r="H47" s="34" t="str">
        <f t="shared" si="0"/>
        <v/>
      </c>
      <c r="I47" s="34" t="str">
        <f t="shared" si="33"/>
        <v/>
      </c>
      <c r="J47" s="35" t="str">
        <f t="shared" si="34"/>
        <v/>
      </c>
      <c r="K47" s="36" t="str">
        <f t="shared" si="29"/>
        <v/>
      </c>
      <c r="L47" s="37" t="str">
        <f t="shared" si="3"/>
        <v/>
      </c>
      <c r="M47" s="42"/>
      <c r="N47" s="43"/>
      <c r="Q47" s="33" t="str">
        <f t="shared" si="30"/>
        <v/>
      </c>
      <c r="R47" s="34" t="str">
        <f t="shared" si="35"/>
        <v/>
      </c>
      <c r="S47" s="34" t="str">
        <f t="shared" si="36"/>
        <v/>
      </c>
      <c r="T47" s="35" t="str">
        <f t="shared" si="37"/>
        <v/>
      </c>
      <c r="U47" s="34" t="str">
        <f t="shared" si="38"/>
        <v/>
      </c>
      <c r="V47" s="34" t="str">
        <f t="shared" si="39"/>
        <v/>
      </c>
      <c r="W47" s="35" t="str">
        <f t="shared" si="40"/>
        <v/>
      </c>
      <c r="X47" s="34" t="str">
        <f t="shared" si="41"/>
        <v/>
      </c>
      <c r="Y47" s="34" t="str">
        <f t="shared" si="42"/>
        <v/>
      </c>
      <c r="Z47" s="35" t="str">
        <f t="shared" si="43"/>
        <v/>
      </c>
      <c r="AA47" s="34" t="str">
        <f t="shared" si="44"/>
        <v/>
      </c>
      <c r="AB47" s="34" t="str">
        <f t="shared" si="45"/>
        <v/>
      </c>
      <c r="AC47" s="35" t="str">
        <f t="shared" si="46"/>
        <v/>
      </c>
      <c r="AD47" s="34" t="str">
        <f t="shared" si="47"/>
        <v/>
      </c>
      <c r="AE47" s="34" t="str">
        <f t="shared" si="48"/>
        <v/>
      </c>
      <c r="AF47" s="40" t="str">
        <f t="shared" si="49"/>
        <v/>
      </c>
      <c r="AH47" s="33" t="str">
        <f t="shared" si="31"/>
        <v/>
      </c>
      <c r="AI47" s="34" t="str">
        <f t="shared" si="50"/>
        <v/>
      </c>
      <c r="AJ47" s="34" t="str">
        <f t="shared" si="51"/>
        <v/>
      </c>
      <c r="AK47" s="35" t="str">
        <f t="shared" si="52"/>
        <v/>
      </c>
      <c r="AL47" s="34" t="str">
        <f t="shared" si="53"/>
        <v/>
      </c>
      <c r="AM47" s="34" t="str">
        <f t="shared" si="54"/>
        <v/>
      </c>
      <c r="AN47" s="35" t="str">
        <f t="shared" si="55"/>
        <v/>
      </c>
      <c r="AO47" s="34" t="str">
        <f t="shared" si="56"/>
        <v/>
      </c>
      <c r="AP47" s="34" t="str">
        <f t="shared" si="57"/>
        <v/>
      </c>
      <c r="AQ47" s="40" t="str">
        <f t="shared" si="58"/>
        <v/>
      </c>
    </row>
    <row r="48" spans="1:43" ht="16" x14ac:dyDescent="0.2">
      <c r="A48" s="68">
        <v>1</v>
      </c>
      <c r="B48" s="107" t="s">
        <v>128</v>
      </c>
      <c r="C48" s="107"/>
      <c r="D48" s="107"/>
      <c r="E48" s="107"/>
      <c r="F48" s="31"/>
      <c r="G48" s="33" t="str">
        <f t="shared" si="28"/>
        <v/>
      </c>
      <c r="H48" s="34" t="str">
        <f t="shared" si="0"/>
        <v/>
      </c>
      <c r="I48" s="34" t="str">
        <f t="shared" si="33"/>
        <v/>
      </c>
      <c r="J48" s="35" t="str">
        <f t="shared" si="34"/>
        <v/>
      </c>
      <c r="K48" s="36" t="str">
        <f t="shared" si="29"/>
        <v/>
      </c>
      <c r="L48" s="37" t="str">
        <f t="shared" si="3"/>
        <v/>
      </c>
      <c r="M48" s="42"/>
      <c r="N48" s="43"/>
      <c r="Q48" s="33" t="str">
        <f t="shared" si="30"/>
        <v/>
      </c>
      <c r="R48" s="34" t="str">
        <f t="shared" si="35"/>
        <v/>
      </c>
      <c r="S48" s="34" t="str">
        <f t="shared" si="36"/>
        <v/>
      </c>
      <c r="T48" s="35" t="str">
        <f t="shared" si="37"/>
        <v/>
      </c>
      <c r="U48" s="34" t="str">
        <f t="shared" si="38"/>
        <v/>
      </c>
      <c r="V48" s="34" t="str">
        <f t="shared" si="39"/>
        <v/>
      </c>
      <c r="W48" s="35" t="str">
        <f t="shared" si="40"/>
        <v/>
      </c>
      <c r="X48" s="34" t="str">
        <f t="shared" si="41"/>
        <v/>
      </c>
      <c r="Y48" s="34" t="str">
        <f t="shared" si="42"/>
        <v/>
      </c>
      <c r="Z48" s="35" t="str">
        <f t="shared" si="43"/>
        <v/>
      </c>
      <c r="AA48" s="34" t="str">
        <f t="shared" si="44"/>
        <v/>
      </c>
      <c r="AB48" s="34" t="str">
        <f t="shared" si="45"/>
        <v/>
      </c>
      <c r="AC48" s="35" t="str">
        <f t="shared" si="46"/>
        <v/>
      </c>
      <c r="AD48" s="34" t="str">
        <f t="shared" si="47"/>
        <v/>
      </c>
      <c r="AE48" s="34" t="str">
        <f t="shared" si="48"/>
        <v/>
      </c>
      <c r="AF48" s="40" t="str">
        <f t="shared" si="49"/>
        <v/>
      </c>
      <c r="AH48" s="33" t="str">
        <f t="shared" si="31"/>
        <v/>
      </c>
      <c r="AI48" s="34" t="str">
        <f t="shared" si="50"/>
        <v/>
      </c>
      <c r="AJ48" s="34" t="str">
        <f t="shared" si="51"/>
        <v/>
      </c>
      <c r="AK48" s="35" t="str">
        <f t="shared" si="52"/>
        <v/>
      </c>
      <c r="AL48" s="34" t="str">
        <f t="shared" si="53"/>
        <v/>
      </c>
      <c r="AM48" s="34" t="str">
        <f t="shared" si="54"/>
        <v/>
      </c>
      <c r="AN48" s="35" t="str">
        <f t="shared" si="55"/>
        <v/>
      </c>
      <c r="AO48" s="34" t="str">
        <f t="shared" si="56"/>
        <v/>
      </c>
      <c r="AP48" s="34" t="str">
        <f t="shared" si="57"/>
        <v/>
      </c>
      <c r="AQ48" s="40" t="str">
        <f t="shared" si="58"/>
        <v/>
      </c>
    </row>
    <row r="49" spans="1:43" ht="16" x14ac:dyDescent="0.2">
      <c r="A49" s="31"/>
      <c r="B49" s="107"/>
      <c r="C49" s="107"/>
      <c r="D49" s="107"/>
      <c r="E49" s="107"/>
      <c r="F49" s="31"/>
      <c r="G49" s="33" t="str">
        <f t="shared" si="28"/>
        <v/>
      </c>
      <c r="H49" s="34" t="str">
        <f t="shared" si="0"/>
        <v/>
      </c>
      <c r="I49" s="34" t="str">
        <f t="shared" si="33"/>
        <v/>
      </c>
      <c r="J49" s="35" t="str">
        <f t="shared" si="34"/>
        <v/>
      </c>
      <c r="K49" s="36" t="str">
        <f t="shared" si="29"/>
        <v/>
      </c>
      <c r="L49" s="37" t="str">
        <f t="shared" si="3"/>
        <v/>
      </c>
      <c r="M49" s="42"/>
      <c r="N49" s="43"/>
      <c r="Q49" s="33" t="str">
        <f t="shared" si="30"/>
        <v/>
      </c>
      <c r="R49" s="34" t="str">
        <f t="shared" si="35"/>
        <v/>
      </c>
      <c r="S49" s="34" t="str">
        <f t="shared" si="36"/>
        <v/>
      </c>
      <c r="T49" s="35" t="str">
        <f t="shared" si="37"/>
        <v/>
      </c>
      <c r="U49" s="34" t="str">
        <f t="shared" si="38"/>
        <v/>
      </c>
      <c r="V49" s="34" t="str">
        <f t="shared" si="39"/>
        <v/>
      </c>
      <c r="W49" s="35" t="str">
        <f t="shared" si="40"/>
        <v/>
      </c>
      <c r="X49" s="34" t="str">
        <f t="shared" si="41"/>
        <v/>
      </c>
      <c r="Y49" s="34" t="str">
        <f t="shared" si="42"/>
        <v/>
      </c>
      <c r="Z49" s="35" t="str">
        <f t="shared" si="43"/>
        <v/>
      </c>
      <c r="AA49" s="34" t="str">
        <f t="shared" si="44"/>
        <v/>
      </c>
      <c r="AB49" s="34" t="str">
        <f t="shared" si="45"/>
        <v/>
      </c>
      <c r="AC49" s="35" t="str">
        <f t="shared" si="46"/>
        <v/>
      </c>
      <c r="AD49" s="34" t="str">
        <f t="shared" si="47"/>
        <v/>
      </c>
      <c r="AE49" s="34" t="str">
        <f t="shared" si="48"/>
        <v/>
      </c>
      <c r="AF49" s="40" t="str">
        <f t="shared" si="49"/>
        <v/>
      </c>
      <c r="AH49" s="33" t="str">
        <f t="shared" si="31"/>
        <v/>
      </c>
      <c r="AI49" s="34" t="str">
        <f t="shared" si="50"/>
        <v/>
      </c>
      <c r="AJ49" s="34" t="str">
        <f t="shared" si="51"/>
        <v/>
      </c>
      <c r="AK49" s="35" t="str">
        <f t="shared" si="52"/>
        <v/>
      </c>
      <c r="AL49" s="34" t="str">
        <f t="shared" si="53"/>
        <v/>
      </c>
      <c r="AM49" s="34" t="str">
        <f t="shared" si="54"/>
        <v/>
      </c>
      <c r="AN49" s="35" t="str">
        <f t="shared" si="55"/>
        <v/>
      </c>
      <c r="AO49" s="34" t="str">
        <f t="shared" si="56"/>
        <v/>
      </c>
      <c r="AP49" s="34" t="str">
        <f t="shared" si="57"/>
        <v/>
      </c>
      <c r="AQ49" s="40" t="str">
        <f t="shared" si="58"/>
        <v/>
      </c>
    </row>
    <row r="50" spans="1:43" ht="16" x14ac:dyDescent="0.2">
      <c r="A50"/>
      <c r="B50" s="107"/>
      <c r="C50" s="107"/>
      <c r="D50" s="107"/>
      <c r="E50" s="107"/>
      <c r="F50" s="31"/>
      <c r="G50" s="33" t="str">
        <f t="shared" si="28"/>
        <v/>
      </c>
      <c r="H50" s="34" t="str">
        <f t="shared" si="0"/>
        <v/>
      </c>
      <c r="I50" s="34" t="str">
        <f t="shared" si="33"/>
        <v/>
      </c>
      <c r="J50" s="35" t="str">
        <f t="shared" si="34"/>
        <v/>
      </c>
      <c r="K50" s="36" t="str">
        <f t="shared" si="29"/>
        <v/>
      </c>
      <c r="L50" s="37" t="str">
        <f t="shared" si="3"/>
        <v/>
      </c>
      <c r="M50" s="42"/>
      <c r="N50" s="43"/>
      <c r="Q50" s="33" t="str">
        <f t="shared" si="30"/>
        <v/>
      </c>
      <c r="R50" s="34" t="str">
        <f t="shared" si="35"/>
        <v/>
      </c>
      <c r="S50" s="34" t="str">
        <f t="shared" si="36"/>
        <v/>
      </c>
      <c r="T50" s="35" t="str">
        <f t="shared" si="37"/>
        <v/>
      </c>
      <c r="U50" s="34" t="str">
        <f t="shared" si="38"/>
        <v/>
      </c>
      <c r="V50" s="34" t="str">
        <f t="shared" si="39"/>
        <v/>
      </c>
      <c r="W50" s="35" t="str">
        <f t="shared" si="40"/>
        <v/>
      </c>
      <c r="X50" s="34" t="str">
        <f t="shared" si="41"/>
        <v/>
      </c>
      <c r="Y50" s="34" t="str">
        <f t="shared" si="42"/>
        <v/>
      </c>
      <c r="Z50" s="35" t="str">
        <f t="shared" si="43"/>
        <v/>
      </c>
      <c r="AA50" s="34" t="str">
        <f t="shared" si="44"/>
        <v/>
      </c>
      <c r="AB50" s="34" t="str">
        <f t="shared" si="45"/>
        <v/>
      </c>
      <c r="AC50" s="35" t="str">
        <f t="shared" si="46"/>
        <v/>
      </c>
      <c r="AD50" s="34" t="str">
        <f t="shared" si="47"/>
        <v/>
      </c>
      <c r="AE50" s="34" t="str">
        <f t="shared" si="48"/>
        <v/>
      </c>
      <c r="AF50" s="40" t="str">
        <f t="shared" si="49"/>
        <v/>
      </c>
      <c r="AH50" s="33" t="str">
        <f t="shared" si="31"/>
        <v/>
      </c>
      <c r="AI50" s="34" t="str">
        <f t="shared" si="50"/>
        <v/>
      </c>
      <c r="AJ50" s="34" t="str">
        <f t="shared" si="51"/>
        <v/>
      </c>
      <c r="AK50" s="35" t="str">
        <f t="shared" si="52"/>
        <v/>
      </c>
      <c r="AL50" s="34" t="str">
        <f t="shared" si="53"/>
        <v/>
      </c>
      <c r="AM50" s="34" t="str">
        <f t="shared" si="54"/>
        <v/>
      </c>
      <c r="AN50" s="35" t="str">
        <f t="shared" si="55"/>
        <v/>
      </c>
      <c r="AO50" s="34" t="str">
        <f t="shared" si="56"/>
        <v/>
      </c>
      <c r="AP50" s="34" t="str">
        <f t="shared" si="57"/>
        <v/>
      </c>
      <c r="AQ50" s="40" t="str">
        <f t="shared" si="58"/>
        <v/>
      </c>
    </row>
    <row r="51" spans="1:43" ht="16" x14ac:dyDescent="0.2">
      <c r="A51" s="68">
        <v>0.3</v>
      </c>
      <c r="B51" s="80" t="s">
        <v>129</v>
      </c>
      <c r="C51" s="80"/>
      <c r="D51" s="80"/>
      <c r="E51" s="80"/>
      <c r="F51" s="31"/>
      <c r="G51" s="33" t="str">
        <f t="shared" si="28"/>
        <v/>
      </c>
      <c r="H51" s="34" t="str">
        <f t="shared" si="0"/>
        <v/>
      </c>
      <c r="I51" s="34" t="str">
        <f t="shared" si="33"/>
        <v/>
      </c>
      <c r="J51" s="35" t="str">
        <f t="shared" si="34"/>
        <v/>
      </c>
      <c r="K51" s="36" t="str">
        <f t="shared" si="29"/>
        <v/>
      </c>
      <c r="L51" s="37" t="str">
        <f t="shared" si="3"/>
        <v/>
      </c>
      <c r="M51" s="42"/>
      <c r="N51" s="43"/>
      <c r="Q51" s="33" t="str">
        <f t="shared" si="30"/>
        <v/>
      </c>
      <c r="R51" s="34" t="str">
        <f t="shared" si="35"/>
        <v/>
      </c>
      <c r="S51" s="34" t="str">
        <f t="shared" si="36"/>
        <v/>
      </c>
      <c r="T51" s="35" t="str">
        <f t="shared" si="37"/>
        <v/>
      </c>
      <c r="U51" s="34" t="str">
        <f t="shared" si="38"/>
        <v/>
      </c>
      <c r="V51" s="34" t="str">
        <f t="shared" si="39"/>
        <v/>
      </c>
      <c r="W51" s="35" t="str">
        <f t="shared" si="40"/>
        <v/>
      </c>
      <c r="X51" s="34" t="str">
        <f t="shared" si="41"/>
        <v/>
      </c>
      <c r="Y51" s="34" t="str">
        <f t="shared" si="42"/>
        <v/>
      </c>
      <c r="Z51" s="35" t="str">
        <f t="shared" si="43"/>
        <v/>
      </c>
      <c r="AA51" s="34" t="str">
        <f t="shared" si="44"/>
        <v/>
      </c>
      <c r="AB51" s="34" t="str">
        <f t="shared" si="45"/>
        <v/>
      </c>
      <c r="AC51" s="35" t="str">
        <f t="shared" si="46"/>
        <v/>
      </c>
      <c r="AD51" s="34" t="str">
        <f t="shared" si="47"/>
        <v/>
      </c>
      <c r="AE51" s="34" t="str">
        <f t="shared" si="48"/>
        <v/>
      </c>
      <c r="AF51" s="40" t="str">
        <f t="shared" si="49"/>
        <v/>
      </c>
      <c r="AH51" s="33" t="str">
        <f t="shared" si="31"/>
        <v/>
      </c>
      <c r="AI51" s="34" t="str">
        <f t="shared" si="50"/>
        <v/>
      </c>
      <c r="AJ51" s="34" t="str">
        <f t="shared" si="51"/>
        <v/>
      </c>
      <c r="AK51" s="35" t="str">
        <f t="shared" si="52"/>
        <v/>
      </c>
      <c r="AL51" s="34" t="str">
        <f t="shared" si="53"/>
        <v/>
      </c>
      <c r="AM51" s="34" t="str">
        <f t="shared" si="54"/>
        <v/>
      </c>
      <c r="AN51" s="35" t="str">
        <f t="shared" si="55"/>
        <v/>
      </c>
      <c r="AO51" s="34" t="str">
        <f t="shared" si="56"/>
        <v/>
      </c>
      <c r="AP51" s="34" t="str">
        <f t="shared" si="57"/>
        <v/>
      </c>
      <c r="AQ51" s="40" t="str">
        <f t="shared" si="58"/>
        <v/>
      </c>
    </row>
    <row r="52" spans="1:43" ht="16" x14ac:dyDescent="0.2">
      <c r="A52" s="31"/>
      <c r="B52" s="80"/>
      <c r="C52" s="80"/>
      <c r="D52" s="80"/>
      <c r="E52" s="80"/>
      <c r="F52" s="31"/>
      <c r="G52" s="33" t="str">
        <f t="shared" si="28"/>
        <v/>
      </c>
      <c r="H52" s="34" t="str">
        <f t="shared" si="0"/>
        <v/>
      </c>
      <c r="I52" s="34" t="str">
        <f t="shared" si="33"/>
        <v/>
      </c>
      <c r="J52" s="35" t="str">
        <f t="shared" si="34"/>
        <v/>
      </c>
      <c r="K52" s="36" t="str">
        <f t="shared" si="29"/>
        <v/>
      </c>
      <c r="L52" s="37" t="str">
        <f t="shared" si="3"/>
        <v/>
      </c>
      <c r="M52" s="42"/>
      <c r="N52" s="43"/>
      <c r="Q52" s="33" t="str">
        <f t="shared" si="30"/>
        <v/>
      </c>
      <c r="R52" s="34" t="str">
        <f t="shared" si="35"/>
        <v/>
      </c>
      <c r="S52" s="34" t="str">
        <f t="shared" si="36"/>
        <v/>
      </c>
      <c r="T52" s="35" t="str">
        <f t="shared" si="37"/>
        <v/>
      </c>
      <c r="U52" s="34" t="str">
        <f t="shared" si="38"/>
        <v/>
      </c>
      <c r="V52" s="34" t="str">
        <f t="shared" si="39"/>
        <v/>
      </c>
      <c r="W52" s="35" t="str">
        <f t="shared" si="40"/>
        <v/>
      </c>
      <c r="X52" s="34" t="str">
        <f t="shared" si="41"/>
        <v/>
      </c>
      <c r="Y52" s="34" t="str">
        <f t="shared" si="42"/>
        <v/>
      </c>
      <c r="Z52" s="35" t="str">
        <f t="shared" si="43"/>
        <v/>
      </c>
      <c r="AA52" s="34" t="str">
        <f t="shared" si="44"/>
        <v/>
      </c>
      <c r="AB52" s="34" t="str">
        <f t="shared" si="45"/>
        <v/>
      </c>
      <c r="AC52" s="35" t="str">
        <f t="shared" si="46"/>
        <v/>
      </c>
      <c r="AD52" s="34" t="str">
        <f t="shared" si="47"/>
        <v/>
      </c>
      <c r="AE52" s="34" t="str">
        <f t="shared" si="48"/>
        <v/>
      </c>
      <c r="AF52" s="40" t="str">
        <f t="shared" si="49"/>
        <v/>
      </c>
      <c r="AH52" s="33" t="str">
        <f t="shared" si="31"/>
        <v/>
      </c>
      <c r="AI52" s="34" t="str">
        <f t="shared" si="50"/>
        <v/>
      </c>
      <c r="AJ52" s="34" t="str">
        <f t="shared" si="51"/>
        <v/>
      </c>
      <c r="AK52" s="35" t="str">
        <f t="shared" si="52"/>
        <v/>
      </c>
      <c r="AL52" s="34" t="str">
        <f t="shared" si="53"/>
        <v/>
      </c>
      <c r="AM52" s="34" t="str">
        <f t="shared" si="54"/>
        <v/>
      </c>
      <c r="AN52" s="35" t="str">
        <f t="shared" si="55"/>
        <v/>
      </c>
      <c r="AO52" s="34" t="str">
        <f t="shared" si="56"/>
        <v/>
      </c>
      <c r="AP52" s="34" t="str">
        <f t="shared" si="57"/>
        <v/>
      </c>
      <c r="AQ52" s="40" t="str">
        <f t="shared" si="58"/>
        <v/>
      </c>
    </row>
    <row r="53" spans="1:43" ht="16" x14ac:dyDescent="0.2">
      <c r="A53" s="31"/>
      <c r="B53" s="31"/>
      <c r="C53" s="31"/>
      <c r="D53" s="31"/>
      <c r="E53" s="31"/>
      <c r="F53" s="31"/>
      <c r="G53" s="33" t="str">
        <f t="shared" si="28"/>
        <v/>
      </c>
      <c r="H53" s="34" t="str">
        <f t="shared" si="0"/>
        <v/>
      </c>
      <c r="I53" s="34" t="str">
        <f t="shared" si="33"/>
        <v/>
      </c>
      <c r="J53" s="35" t="str">
        <f t="shared" si="34"/>
        <v/>
      </c>
      <c r="K53" s="36" t="str">
        <f t="shared" si="29"/>
        <v/>
      </c>
      <c r="L53" s="37" t="str">
        <f t="shared" si="3"/>
        <v/>
      </c>
      <c r="M53" s="42"/>
      <c r="N53" s="43"/>
      <c r="Q53" s="33" t="str">
        <f t="shared" si="30"/>
        <v/>
      </c>
      <c r="R53" s="34" t="str">
        <f t="shared" si="35"/>
        <v/>
      </c>
      <c r="S53" s="34" t="str">
        <f t="shared" si="36"/>
        <v/>
      </c>
      <c r="T53" s="35" t="str">
        <f t="shared" si="37"/>
        <v/>
      </c>
      <c r="U53" s="34" t="str">
        <f t="shared" si="38"/>
        <v/>
      </c>
      <c r="V53" s="34" t="str">
        <f t="shared" si="39"/>
        <v/>
      </c>
      <c r="W53" s="35" t="str">
        <f t="shared" si="40"/>
        <v/>
      </c>
      <c r="X53" s="34" t="str">
        <f t="shared" si="41"/>
        <v/>
      </c>
      <c r="Y53" s="34" t="str">
        <f t="shared" si="42"/>
        <v/>
      </c>
      <c r="Z53" s="35" t="str">
        <f t="shared" si="43"/>
        <v/>
      </c>
      <c r="AA53" s="34" t="str">
        <f t="shared" si="44"/>
        <v/>
      </c>
      <c r="AB53" s="34" t="str">
        <f t="shared" si="45"/>
        <v/>
      </c>
      <c r="AC53" s="35" t="str">
        <f t="shared" si="46"/>
        <v/>
      </c>
      <c r="AD53" s="34" t="str">
        <f t="shared" si="47"/>
        <v/>
      </c>
      <c r="AE53" s="34" t="str">
        <f t="shared" si="48"/>
        <v/>
      </c>
      <c r="AF53" s="40" t="str">
        <f t="shared" si="49"/>
        <v/>
      </c>
      <c r="AH53" s="33" t="str">
        <f t="shared" si="31"/>
        <v/>
      </c>
      <c r="AI53" s="34" t="str">
        <f t="shared" si="50"/>
        <v/>
      </c>
      <c r="AJ53" s="34" t="str">
        <f t="shared" si="51"/>
        <v/>
      </c>
      <c r="AK53" s="35" t="str">
        <f t="shared" si="52"/>
        <v/>
      </c>
      <c r="AL53" s="34" t="str">
        <f t="shared" si="53"/>
        <v/>
      </c>
      <c r="AM53" s="34" t="str">
        <f t="shared" si="54"/>
        <v/>
      </c>
      <c r="AN53" s="35" t="str">
        <f t="shared" si="55"/>
        <v/>
      </c>
      <c r="AO53" s="34" t="str">
        <f t="shared" si="56"/>
        <v/>
      </c>
      <c r="AP53" s="34" t="str">
        <f t="shared" si="57"/>
        <v/>
      </c>
      <c r="AQ53" s="40" t="str">
        <f t="shared" si="58"/>
        <v/>
      </c>
    </row>
    <row r="54" spans="1:43" ht="16" x14ac:dyDescent="0.2">
      <c r="A54" s="31"/>
      <c r="B54" s="31"/>
      <c r="C54" s="31"/>
      <c r="D54" s="31"/>
      <c r="E54" s="31"/>
      <c r="F54" s="31"/>
      <c r="G54" s="33" t="str">
        <f t="shared" si="28"/>
        <v/>
      </c>
      <c r="H54" s="34" t="str">
        <f t="shared" si="0"/>
        <v/>
      </c>
      <c r="I54" s="34" t="str">
        <f t="shared" si="33"/>
        <v/>
      </c>
      <c r="J54" s="35" t="str">
        <f t="shared" si="34"/>
        <v/>
      </c>
      <c r="K54" s="36" t="str">
        <f t="shared" si="29"/>
        <v/>
      </c>
      <c r="L54" s="37" t="str">
        <f t="shared" si="3"/>
        <v/>
      </c>
      <c r="M54" s="42"/>
      <c r="N54" s="43"/>
      <c r="Q54" s="33" t="str">
        <f t="shared" si="30"/>
        <v/>
      </c>
      <c r="R54" s="34" t="str">
        <f t="shared" si="35"/>
        <v/>
      </c>
      <c r="S54" s="34" t="str">
        <f t="shared" si="36"/>
        <v/>
      </c>
      <c r="T54" s="35" t="str">
        <f t="shared" si="37"/>
        <v/>
      </c>
      <c r="U54" s="34" t="str">
        <f t="shared" si="38"/>
        <v/>
      </c>
      <c r="V54" s="34" t="str">
        <f t="shared" si="39"/>
        <v/>
      </c>
      <c r="W54" s="35" t="str">
        <f t="shared" si="40"/>
        <v/>
      </c>
      <c r="X54" s="34" t="str">
        <f t="shared" si="41"/>
        <v/>
      </c>
      <c r="Y54" s="34" t="str">
        <f t="shared" si="42"/>
        <v/>
      </c>
      <c r="Z54" s="35" t="str">
        <f t="shared" si="43"/>
        <v/>
      </c>
      <c r="AA54" s="34" t="str">
        <f t="shared" si="44"/>
        <v/>
      </c>
      <c r="AB54" s="34" t="str">
        <f t="shared" si="45"/>
        <v/>
      </c>
      <c r="AC54" s="35" t="str">
        <f t="shared" si="46"/>
        <v/>
      </c>
      <c r="AD54" s="34" t="str">
        <f t="shared" si="47"/>
        <v/>
      </c>
      <c r="AE54" s="34" t="str">
        <f t="shared" si="48"/>
        <v/>
      </c>
      <c r="AF54" s="40" t="str">
        <f t="shared" si="49"/>
        <v/>
      </c>
      <c r="AH54" s="33" t="str">
        <f t="shared" si="31"/>
        <v/>
      </c>
      <c r="AI54" s="34" t="str">
        <f t="shared" si="50"/>
        <v/>
      </c>
      <c r="AJ54" s="34" t="str">
        <f t="shared" si="51"/>
        <v/>
      </c>
      <c r="AK54" s="35" t="str">
        <f t="shared" si="52"/>
        <v/>
      </c>
      <c r="AL54" s="34" t="str">
        <f t="shared" si="53"/>
        <v/>
      </c>
      <c r="AM54" s="34" t="str">
        <f t="shared" si="54"/>
        <v/>
      </c>
      <c r="AN54" s="35" t="str">
        <f t="shared" si="55"/>
        <v/>
      </c>
      <c r="AO54" s="34" t="str">
        <f t="shared" si="56"/>
        <v/>
      </c>
      <c r="AP54" s="34" t="str">
        <f t="shared" si="57"/>
        <v/>
      </c>
      <c r="AQ54" s="40" t="str">
        <f t="shared" si="58"/>
        <v/>
      </c>
    </row>
    <row r="55" spans="1:43" ht="16" x14ac:dyDescent="0.2">
      <c r="A55" s="31"/>
      <c r="B55" s="31"/>
      <c r="C55" s="31"/>
      <c r="D55" s="31"/>
      <c r="E55" s="31"/>
      <c r="F55" s="31"/>
      <c r="G55" s="33" t="str">
        <f t="shared" si="28"/>
        <v/>
      </c>
      <c r="H55" s="34" t="str">
        <f t="shared" si="0"/>
        <v/>
      </c>
      <c r="I55" s="34" t="str">
        <f t="shared" si="33"/>
        <v/>
      </c>
      <c r="J55" s="35" t="str">
        <f t="shared" si="34"/>
        <v/>
      </c>
      <c r="K55" s="36" t="str">
        <f t="shared" si="29"/>
        <v/>
      </c>
      <c r="L55" s="37" t="str">
        <f t="shared" si="3"/>
        <v/>
      </c>
      <c r="M55" s="42"/>
      <c r="N55" s="43"/>
      <c r="Q55" s="33" t="str">
        <f t="shared" si="30"/>
        <v/>
      </c>
      <c r="R55" s="34" t="str">
        <f t="shared" si="35"/>
        <v/>
      </c>
      <c r="S55" s="34" t="str">
        <f t="shared" si="36"/>
        <v/>
      </c>
      <c r="T55" s="35" t="str">
        <f t="shared" si="37"/>
        <v/>
      </c>
      <c r="U55" s="34" t="str">
        <f t="shared" si="38"/>
        <v/>
      </c>
      <c r="V55" s="34" t="str">
        <f t="shared" si="39"/>
        <v/>
      </c>
      <c r="W55" s="35" t="str">
        <f t="shared" si="40"/>
        <v/>
      </c>
      <c r="X55" s="34" t="str">
        <f t="shared" si="41"/>
        <v/>
      </c>
      <c r="Y55" s="34" t="str">
        <f t="shared" si="42"/>
        <v/>
      </c>
      <c r="Z55" s="35" t="str">
        <f t="shared" si="43"/>
        <v/>
      </c>
      <c r="AA55" s="34" t="str">
        <f t="shared" si="44"/>
        <v/>
      </c>
      <c r="AB55" s="34" t="str">
        <f t="shared" si="45"/>
        <v/>
      </c>
      <c r="AC55" s="35" t="str">
        <f t="shared" si="46"/>
        <v/>
      </c>
      <c r="AD55" s="34" t="str">
        <f t="shared" si="47"/>
        <v/>
      </c>
      <c r="AE55" s="34" t="str">
        <f t="shared" si="48"/>
        <v/>
      </c>
      <c r="AF55" s="40" t="str">
        <f t="shared" si="49"/>
        <v/>
      </c>
      <c r="AH55" s="33" t="str">
        <f t="shared" si="31"/>
        <v/>
      </c>
      <c r="AI55" s="34" t="str">
        <f t="shared" si="50"/>
        <v/>
      </c>
      <c r="AJ55" s="34" t="str">
        <f t="shared" si="51"/>
        <v/>
      </c>
      <c r="AK55" s="35" t="str">
        <f t="shared" si="52"/>
        <v/>
      </c>
      <c r="AL55" s="34" t="str">
        <f t="shared" si="53"/>
        <v/>
      </c>
      <c r="AM55" s="34" t="str">
        <f t="shared" si="54"/>
        <v/>
      </c>
      <c r="AN55" s="35" t="str">
        <f t="shared" si="55"/>
        <v/>
      </c>
      <c r="AO55" s="34" t="str">
        <f t="shared" si="56"/>
        <v/>
      </c>
      <c r="AP55" s="34" t="str">
        <f t="shared" si="57"/>
        <v/>
      </c>
      <c r="AQ55" s="40" t="str">
        <f t="shared" si="58"/>
        <v/>
      </c>
    </row>
    <row r="56" spans="1:43" ht="16" x14ac:dyDescent="0.2">
      <c r="A56" s="31"/>
      <c r="B56" s="31"/>
      <c r="C56" s="31"/>
      <c r="D56" s="31"/>
      <c r="E56" s="31"/>
      <c r="F56" s="31"/>
      <c r="G56" s="33" t="str">
        <f t="shared" si="28"/>
        <v/>
      </c>
      <c r="H56" s="34" t="str">
        <f t="shared" si="0"/>
        <v/>
      </c>
      <c r="I56" s="34" t="str">
        <f t="shared" si="33"/>
        <v/>
      </c>
      <c r="J56" s="35" t="str">
        <f t="shared" si="34"/>
        <v/>
      </c>
      <c r="K56" s="36" t="str">
        <f t="shared" si="29"/>
        <v/>
      </c>
      <c r="L56" s="37" t="str">
        <f t="shared" si="3"/>
        <v/>
      </c>
      <c r="M56" s="42"/>
      <c r="N56" s="43"/>
      <c r="Q56" s="33" t="str">
        <f t="shared" si="30"/>
        <v/>
      </c>
      <c r="R56" s="34" t="str">
        <f t="shared" si="35"/>
        <v/>
      </c>
      <c r="S56" s="34" t="str">
        <f t="shared" si="36"/>
        <v/>
      </c>
      <c r="T56" s="35" t="str">
        <f t="shared" si="37"/>
        <v/>
      </c>
      <c r="U56" s="34" t="str">
        <f t="shared" si="38"/>
        <v/>
      </c>
      <c r="V56" s="34" t="str">
        <f t="shared" si="39"/>
        <v/>
      </c>
      <c r="W56" s="35" t="str">
        <f t="shared" si="40"/>
        <v/>
      </c>
      <c r="X56" s="34" t="str">
        <f t="shared" si="41"/>
        <v/>
      </c>
      <c r="Y56" s="34" t="str">
        <f t="shared" si="42"/>
        <v/>
      </c>
      <c r="Z56" s="35" t="str">
        <f t="shared" si="43"/>
        <v/>
      </c>
      <c r="AA56" s="34" t="str">
        <f t="shared" si="44"/>
        <v/>
      </c>
      <c r="AB56" s="34" t="str">
        <f t="shared" si="45"/>
        <v/>
      </c>
      <c r="AC56" s="35" t="str">
        <f t="shared" si="46"/>
        <v/>
      </c>
      <c r="AD56" s="34" t="str">
        <f t="shared" si="47"/>
        <v/>
      </c>
      <c r="AE56" s="34" t="str">
        <f t="shared" si="48"/>
        <v/>
      </c>
      <c r="AF56" s="40" t="str">
        <f t="shared" si="49"/>
        <v/>
      </c>
      <c r="AH56" s="33" t="str">
        <f t="shared" si="31"/>
        <v/>
      </c>
      <c r="AI56" s="34" t="str">
        <f t="shared" si="50"/>
        <v/>
      </c>
      <c r="AJ56" s="34" t="str">
        <f t="shared" si="51"/>
        <v/>
      </c>
      <c r="AK56" s="35" t="str">
        <f t="shared" si="52"/>
        <v/>
      </c>
      <c r="AL56" s="34" t="str">
        <f t="shared" si="53"/>
        <v/>
      </c>
      <c r="AM56" s="34" t="str">
        <f t="shared" si="54"/>
        <v/>
      </c>
      <c r="AN56" s="35" t="str">
        <f t="shared" si="55"/>
        <v/>
      </c>
      <c r="AO56" s="34" t="str">
        <f t="shared" si="56"/>
        <v/>
      </c>
      <c r="AP56" s="34" t="str">
        <f t="shared" si="57"/>
        <v/>
      </c>
      <c r="AQ56" s="40" t="str">
        <f t="shared" si="58"/>
        <v/>
      </c>
    </row>
    <row r="57" spans="1:43" ht="16" x14ac:dyDescent="0.2">
      <c r="A57" s="31"/>
      <c r="B57" s="31"/>
      <c r="C57" s="31"/>
      <c r="D57" s="31"/>
      <c r="E57" s="31"/>
      <c r="F57" s="31"/>
      <c r="G57" s="33" t="str">
        <f t="shared" si="28"/>
        <v/>
      </c>
      <c r="H57" s="34" t="str">
        <f t="shared" si="0"/>
        <v/>
      </c>
      <c r="I57" s="34" t="str">
        <f t="shared" si="33"/>
        <v/>
      </c>
      <c r="J57" s="35" t="str">
        <f t="shared" si="34"/>
        <v/>
      </c>
      <c r="K57" s="36" t="str">
        <f t="shared" si="29"/>
        <v/>
      </c>
      <c r="L57" s="37" t="str">
        <f t="shared" si="3"/>
        <v/>
      </c>
      <c r="M57" s="42"/>
      <c r="N57" s="43"/>
      <c r="Q57" s="33" t="str">
        <f t="shared" si="30"/>
        <v/>
      </c>
      <c r="R57" s="34" t="str">
        <f t="shared" si="35"/>
        <v/>
      </c>
      <c r="S57" s="34" t="str">
        <f t="shared" si="36"/>
        <v/>
      </c>
      <c r="T57" s="35" t="str">
        <f t="shared" si="37"/>
        <v/>
      </c>
      <c r="U57" s="34" t="str">
        <f t="shared" si="38"/>
        <v/>
      </c>
      <c r="V57" s="34" t="str">
        <f t="shared" si="39"/>
        <v/>
      </c>
      <c r="W57" s="35" t="str">
        <f t="shared" si="40"/>
        <v/>
      </c>
      <c r="X57" s="34" t="str">
        <f t="shared" si="41"/>
        <v/>
      </c>
      <c r="Y57" s="34" t="str">
        <f t="shared" si="42"/>
        <v/>
      </c>
      <c r="Z57" s="35" t="str">
        <f t="shared" si="43"/>
        <v/>
      </c>
      <c r="AA57" s="34" t="str">
        <f t="shared" si="44"/>
        <v/>
      </c>
      <c r="AB57" s="34" t="str">
        <f t="shared" si="45"/>
        <v/>
      </c>
      <c r="AC57" s="35" t="str">
        <f t="shared" si="46"/>
        <v/>
      </c>
      <c r="AD57" s="34" t="str">
        <f t="shared" si="47"/>
        <v/>
      </c>
      <c r="AE57" s="34" t="str">
        <f t="shared" si="48"/>
        <v/>
      </c>
      <c r="AF57" s="40" t="str">
        <f t="shared" si="49"/>
        <v/>
      </c>
      <c r="AH57" s="33" t="str">
        <f t="shared" si="31"/>
        <v/>
      </c>
      <c r="AI57" s="34" t="str">
        <f t="shared" si="50"/>
        <v/>
      </c>
      <c r="AJ57" s="34" t="str">
        <f t="shared" si="51"/>
        <v/>
      </c>
      <c r="AK57" s="35" t="str">
        <f t="shared" si="52"/>
        <v/>
      </c>
      <c r="AL57" s="34" t="str">
        <f t="shared" si="53"/>
        <v/>
      </c>
      <c r="AM57" s="34" t="str">
        <f t="shared" si="54"/>
        <v/>
      </c>
      <c r="AN57" s="35" t="str">
        <f t="shared" si="55"/>
        <v/>
      </c>
      <c r="AO57" s="34" t="str">
        <f t="shared" si="56"/>
        <v/>
      </c>
      <c r="AP57" s="34" t="str">
        <f t="shared" si="57"/>
        <v/>
      </c>
      <c r="AQ57" s="40" t="str">
        <f t="shared" si="58"/>
        <v/>
      </c>
    </row>
    <row r="58" spans="1:43" ht="16" x14ac:dyDescent="0.2">
      <c r="A58" s="31"/>
      <c r="B58" s="31"/>
      <c r="C58" s="31"/>
      <c r="D58" s="31"/>
      <c r="E58" s="31"/>
      <c r="F58" s="31"/>
      <c r="G58" s="33" t="str">
        <f t="shared" si="28"/>
        <v/>
      </c>
      <c r="H58" s="34" t="str">
        <f t="shared" si="0"/>
        <v/>
      </c>
      <c r="I58" s="34" t="str">
        <f t="shared" si="33"/>
        <v/>
      </c>
      <c r="J58" s="35" t="str">
        <f t="shared" si="34"/>
        <v/>
      </c>
      <c r="K58" s="36" t="str">
        <f t="shared" si="29"/>
        <v/>
      </c>
      <c r="L58" s="37" t="str">
        <f t="shared" si="3"/>
        <v/>
      </c>
      <c r="M58" s="42"/>
      <c r="N58" s="43"/>
      <c r="Q58" s="33" t="str">
        <f t="shared" si="30"/>
        <v/>
      </c>
      <c r="R58" s="34" t="str">
        <f t="shared" si="35"/>
        <v/>
      </c>
      <c r="S58" s="34" t="str">
        <f t="shared" si="36"/>
        <v/>
      </c>
      <c r="T58" s="35" t="str">
        <f t="shared" si="37"/>
        <v/>
      </c>
      <c r="U58" s="34" t="str">
        <f t="shared" si="38"/>
        <v/>
      </c>
      <c r="V58" s="34" t="str">
        <f t="shared" si="39"/>
        <v/>
      </c>
      <c r="W58" s="35" t="str">
        <f t="shared" si="40"/>
        <v/>
      </c>
      <c r="X58" s="34" t="str">
        <f t="shared" si="41"/>
        <v/>
      </c>
      <c r="Y58" s="34" t="str">
        <f t="shared" si="42"/>
        <v/>
      </c>
      <c r="Z58" s="35" t="str">
        <f t="shared" si="43"/>
        <v/>
      </c>
      <c r="AA58" s="34" t="str">
        <f t="shared" si="44"/>
        <v/>
      </c>
      <c r="AB58" s="34" t="str">
        <f t="shared" si="45"/>
        <v/>
      </c>
      <c r="AC58" s="35" t="str">
        <f t="shared" si="46"/>
        <v/>
      </c>
      <c r="AD58" s="34" t="str">
        <f t="shared" si="47"/>
        <v/>
      </c>
      <c r="AE58" s="34" t="str">
        <f t="shared" si="48"/>
        <v/>
      </c>
      <c r="AF58" s="40" t="str">
        <f t="shared" si="49"/>
        <v/>
      </c>
      <c r="AH58" s="33" t="str">
        <f t="shared" si="31"/>
        <v/>
      </c>
      <c r="AI58" s="34" t="str">
        <f t="shared" si="50"/>
        <v/>
      </c>
      <c r="AJ58" s="34" t="str">
        <f t="shared" si="51"/>
        <v/>
      </c>
      <c r="AK58" s="35" t="str">
        <f t="shared" si="52"/>
        <v/>
      </c>
      <c r="AL58" s="34" t="str">
        <f t="shared" si="53"/>
        <v/>
      </c>
      <c r="AM58" s="34" t="str">
        <f t="shared" si="54"/>
        <v/>
      </c>
      <c r="AN58" s="35" t="str">
        <f t="shared" si="55"/>
        <v/>
      </c>
      <c r="AO58" s="34" t="str">
        <f t="shared" si="56"/>
        <v/>
      </c>
      <c r="AP58" s="34" t="str">
        <f t="shared" si="57"/>
        <v/>
      </c>
      <c r="AQ58" s="40" t="str">
        <f t="shared" si="58"/>
        <v/>
      </c>
    </row>
    <row r="59" spans="1:43" ht="16" x14ac:dyDescent="0.2">
      <c r="A59" s="31"/>
      <c r="B59" s="31"/>
      <c r="C59" s="31"/>
      <c r="D59" s="31"/>
      <c r="E59" s="31"/>
      <c r="F59" s="31"/>
      <c r="G59" s="33" t="str">
        <f t="shared" si="28"/>
        <v/>
      </c>
      <c r="H59" s="34" t="str">
        <f t="shared" si="0"/>
        <v/>
      </c>
      <c r="I59" s="34" t="str">
        <f t="shared" si="33"/>
        <v/>
      </c>
      <c r="J59" s="35" t="str">
        <f t="shared" si="34"/>
        <v/>
      </c>
      <c r="K59" s="36" t="str">
        <f t="shared" si="29"/>
        <v/>
      </c>
      <c r="L59" s="37" t="str">
        <f t="shared" si="3"/>
        <v/>
      </c>
      <c r="M59" s="42"/>
      <c r="N59" s="43"/>
      <c r="Q59" s="33" t="str">
        <f t="shared" si="30"/>
        <v/>
      </c>
      <c r="R59" s="34" t="str">
        <f t="shared" si="35"/>
        <v/>
      </c>
      <c r="S59" s="34" t="str">
        <f t="shared" si="36"/>
        <v/>
      </c>
      <c r="T59" s="35" t="str">
        <f t="shared" si="37"/>
        <v/>
      </c>
      <c r="U59" s="34" t="str">
        <f t="shared" si="38"/>
        <v/>
      </c>
      <c r="V59" s="34" t="str">
        <f t="shared" si="39"/>
        <v/>
      </c>
      <c r="W59" s="35" t="str">
        <f t="shared" si="40"/>
        <v/>
      </c>
      <c r="X59" s="34" t="str">
        <f t="shared" si="41"/>
        <v/>
      </c>
      <c r="Y59" s="34" t="str">
        <f t="shared" si="42"/>
        <v/>
      </c>
      <c r="Z59" s="35" t="str">
        <f t="shared" si="43"/>
        <v/>
      </c>
      <c r="AA59" s="34" t="str">
        <f t="shared" si="44"/>
        <v/>
      </c>
      <c r="AB59" s="34" t="str">
        <f t="shared" si="45"/>
        <v/>
      </c>
      <c r="AC59" s="35" t="str">
        <f t="shared" si="46"/>
        <v/>
      </c>
      <c r="AD59" s="34" t="str">
        <f t="shared" si="47"/>
        <v/>
      </c>
      <c r="AE59" s="34" t="str">
        <f t="shared" si="48"/>
        <v/>
      </c>
      <c r="AF59" s="40" t="str">
        <f t="shared" si="49"/>
        <v/>
      </c>
      <c r="AH59" s="33" t="str">
        <f t="shared" si="31"/>
        <v/>
      </c>
      <c r="AI59" s="34" t="str">
        <f t="shared" si="50"/>
        <v/>
      </c>
      <c r="AJ59" s="34" t="str">
        <f t="shared" si="51"/>
        <v/>
      </c>
      <c r="AK59" s="35" t="str">
        <f t="shared" si="52"/>
        <v/>
      </c>
      <c r="AL59" s="34" t="str">
        <f t="shared" si="53"/>
        <v/>
      </c>
      <c r="AM59" s="34" t="str">
        <f t="shared" si="54"/>
        <v/>
      </c>
      <c r="AN59" s="35" t="str">
        <f t="shared" si="55"/>
        <v/>
      </c>
      <c r="AO59" s="34" t="str">
        <f t="shared" si="56"/>
        <v/>
      </c>
      <c r="AP59" s="34" t="str">
        <f t="shared" si="57"/>
        <v/>
      </c>
      <c r="AQ59" s="40" t="str">
        <f t="shared" si="58"/>
        <v/>
      </c>
    </row>
    <row r="60" spans="1:43" ht="16" x14ac:dyDescent="0.2">
      <c r="A60" s="31"/>
      <c r="B60" s="31"/>
      <c r="C60" s="31"/>
      <c r="D60" s="31"/>
      <c r="E60" s="31"/>
      <c r="F60" s="31"/>
      <c r="G60" s="33" t="str">
        <f t="shared" si="28"/>
        <v/>
      </c>
      <c r="H60" s="34" t="str">
        <f t="shared" si="0"/>
        <v/>
      </c>
      <c r="I60" s="34" t="str">
        <f t="shared" si="33"/>
        <v/>
      </c>
      <c r="J60" s="35" t="str">
        <f t="shared" si="34"/>
        <v/>
      </c>
      <c r="K60" s="36" t="str">
        <f t="shared" si="29"/>
        <v/>
      </c>
      <c r="L60" s="37" t="str">
        <f t="shared" si="3"/>
        <v/>
      </c>
      <c r="M60" s="42"/>
      <c r="N60" s="43"/>
      <c r="Q60" s="33" t="str">
        <f t="shared" si="30"/>
        <v/>
      </c>
      <c r="R60" s="34" t="str">
        <f t="shared" si="35"/>
        <v/>
      </c>
      <c r="S60" s="34" t="str">
        <f t="shared" si="36"/>
        <v/>
      </c>
      <c r="T60" s="35" t="str">
        <f t="shared" si="37"/>
        <v/>
      </c>
      <c r="U60" s="34" t="str">
        <f t="shared" si="38"/>
        <v/>
      </c>
      <c r="V60" s="34" t="str">
        <f t="shared" si="39"/>
        <v/>
      </c>
      <c r="W60" s="35" t="str">
        <f t="shared" si="40"/>
        <v/>
      </c>
      <c r="X60" s="34" t="str">
        <f t="shared" si="41"/>
        <v/>
      </c>
      <c r="Y60" s="34" t="str">
        <f t="shared" si="42"/>
        <v/>
      </c>
      <c r="Z60" s="35" t="str">
        <f t="shared" si="43"/>
        <v/>
      </c>
      <c r="AA60" s="34" t="str">
        <f t="shared" si="44"/>
        <v/>
      </c>
      <c r="AB60" s="34" t="str">
        <f t="shared" si="45"/>
        <v/>
      </c>
      <c r="AC60" s="35" t="str">
        <f t="shared" si="46"/>
        <v/>
      </c>
      <c r="AD60" s="34" t="str">
        <f t="shared" si="47"/>
        <v/>
      </c>
      <c r="AE60" s="34" t="str">
        <f t="shared" si="48"/>
        <v/>
      </c>
      <c r="AF60" s="40" t="str">
        <f t="shared" si="49"/>
        <v/>
      </c>
      <c r="AH60" s="33" t="str">
        <f t="shared" si="31"/>
        <v/>
      </c>
      <c r="AI60" s="34" t="str">
        <f t="shared" si="50"/>
        <v/>
      </c>
      <c r="AJ60" s="34" t="str">
        <f t="shared" si="51"/>
        <v/>
      </c>
      <c r="AK60" s="35" t="str">
        <f t="shared" si="52"/>
        <v/>
      </c>
      <c r="AL60" s="34" t="str">
        <f t="shared" si="53"/>
        <v/>
      </c>
      <c r="AM60" s="34" t="str">
        <f t="shared" si="54"/>
        <v/>
      </c>
      <c r="AN60" s="35" t="str">
        <f t="shared" si="55"/>
        <v/>
      </c>
      <c r="AO60" s="34" t="str">
        <f t="shared" si="56"/>
        <v/>
      </c>
      <c r="AP60" s="34" t="str">
        <f t="shared" si="57"/>
        <v/>
      </c>
      <c r="AQ60" s="40" t="str">
        <f t="shared" si="58"/>
        <v/>
      </c>
    </row>
    <row r="61" spans="1:43" ht="16" x14ac:dyDescent="0.2">
      <c r="A61" s="31"/>
      <c r="B61" s="31"/>
      <c r="C61" s="31"/>
      <c r="D61" s="31"/>
      <c r="E61" s="31"/>
      <c r="F61" s="31"/>
      <c r="G61" s="33" t="str">
        <f t="shared" si="28"/>
        <v/>
      </c>
      <c r="H61" s="34" t="str">
        <f t="shared" si="0"/>
        <v/>
      </c>
      <c r="I61" s="34" t="str">
        <f t="shared" si="33"/>
        <v/>
      </c>
      <c r="J61" s="35" t="str">
        <f t="shared" si="34"/>
        <v/>
      </c>
      <c r="K61" s="36" t="str">
        <f t="shared" si="29"/>
        <v/>
      </c>
      <c r="L61" s="37" t="str">
        <f t="shared" si="3"/>
        <v/>
      </c>
      <c r="M61" s="42"/>
      <c r="N61" s="43"/>
      <c r="Q61" s="33" t="str">
        <f t="shared" si="30"/>
        <v/>
      </c>
      <c r="R61" s="34" t="str">
        <f t="shared" si="35"/>
        <v/>
      </c>
      <c r="S61" s="34" t="str">
        <f t="shared" si="36"/>
        <v/>
      </c>
      <c r="T61" s="35" t="str">
        <f t="shared" si="37"/>
        <v/>
      </c>
      <c r="U61" s="34" t="str">
        <f t="shared" si="38"/>
        <v/>
      </c>
      <c r="V61" s="34" t="str">
        <f t="shared" si="39"/>
        <v/>
      </c>
      <c r="W61" s="35" t="str">
        <f t="shared" si="40"/>
        <v/>
      </c>
      <c r="X61" s="34" t="str">
        <f t="shared" si="41"/>
        <v/>
      </c>
      <c r="Y61" s="34" t="str">
        <f t="shared" si="42"/>
        <v/>
      </c>
      <c r="Z61" s="35" t="str">
        <f t="shared" si="43"/>
        <v/>
      </c>
      <c r="AA61" s="34" t="str">
        <f t="shared" si="44"/>
        <v/>
      </c>
      <c r="AB61" s="34" t="str">
        <f t="shared" si="45"/>
        <v/>
      </c>
      <c r="AC61" s="35" t="str">
        <f t="shared" si="46"/>
        <v/>
      </c>
      <c r="AD61" s="34" t="str">
        <f t="shared" si="47"/>
        <v/>
      </c>
      <c r="AE61" s="34" t="str">
        <f t="shared" si="48"/>
        <v/>
      </c>
      <c r="AF61" s="40" t="str">
        <f t="shared" si="49"/>
        <v/>
      </c>
      <c r="AH61" s="33" t="str">
        <f t="shared" si="31"/>
        <v/>
      </c>
      <c r="AI61" s="34" t="str">
        <f t="shared" si="50"/>
        <v/>
      </c>
      <c r="AJ61" s="34" t="str">
        <f t="shared" si="51"/>
        <v/>
      </c>
      <c r="AK61" s="35" t="str">
        <f t="shared" si="52"/>
        <v/>
      </c>
      <c r="AL61" s="34" t="str">
        <f t="shared" si="53"/>
        <v/>
      </c>
      <c r="AM61" s="34" t="str">
        <f t="shared" si="54"/>
        <v/>
      </c>
      <c r="AN61" s="35" t="str">
        <f t="shared" si="55"/>
        <v/>
      </c>
      <c r="AO61" s="34" t="str">
        <f t="shared" si="56"/>
        <v/>
      </c>
      <c r="AP61" s="34" t="str">
        <f t="shared" si="57"/>
        <v/>
      </c>
      <c r="AQ61" s="40" t="str">
        <f t="shared" si="58"/>
        <v/>
      </c>
    </row>
    <row r="62" spans="1:43" ht="16" x14ac:dyDescent="0.2">
      <c r="A62" s="31"/>
      <c r="B62" s="31"/>
      <c r="C62" s="31"/>
      <c r="D62" s="31"/>
      <c r="E62" s="31"/>
      <c r="F62" s="31"/>
      <c r="G62" s="33" t="str">
        <f t="shared" si="28"/>
        <v/>
      </c>
      <c r="H62" s="34" t="str">
        <f t="shared" si="0"/>
        <v/>
      </c>
      <c r="I62" s="34" t="str">
        <f t="shared" si="33"/>
        <v/>
      </c>
      <c r="J62" s="35" t="str">
        <f t="shared" si="34"/>
        <v/>
      </c>
      <c r="K62" s="36" t="str">
        <f t="shared" si="29"/>
        <v/>
      </c>
      <c r="L62" s="37" t="str">
        <f t="shared" si="3"/>
        <v/>
      </c>
      <c r="M62" s="42"/>
      <c r="N62" s="43"/>
      <c r="Q62" s="33" t="str">
        <f t="shared" si="30"/>
        <v/>
      </c>
      <c r="R62" s="34" t="str">
        <f t="shared" si="35"/>
        <v/>
      </c>
      <c r="S62" s="34" t="str">
        <f t="shared" si="36"/>
        <v/>
      </c>
      <c r="T62" s="35" t="str">
        <f t="shared" si="37"/>
        <v/>
      </c>
      <c r="U62" s="34" t="str">
        <f t="shared" si="38"/>
        <v/>
      </c>
      <c r="V62" s="34" t="str">
        <f t="shared" si="39"/>
        <v/>
      </c>
      <c r="W62" s="35" t="str">
        <f t="shared" si="40"/>
        <v/>
      </c>
      <c r="X62" s="34" t="str">
        <f t="shared" si="41"/>
        <v/>
      </c>
      <c r="Y62" s="34" t="str">
        <f t="shared" si="42"/>
        <v/>
      </c>
      <c r="Z62" s="35" t="str">
        <f t="shared" si="43"/>
        <v/>
      </c>
      <c r="AA62" s="34" t="str">
        <f t="shared" si="44"/>
        <v/>
      </c>
      <c r="AB62" s="34" t="str">
        <f t="shared" si="45"/>
        <v/>
      </c>
      <c r="AC62" s="35" t="str">
        <f t="shared" si="46"/>
        <v/>
      </c>
      <c r="AD62" s="34" t="str">
        <f t="shared" si="47"/>
        <v/>
      </c>
      <c r="AE62" s="34" t="str">
        <f t="shared" si="48"/>
        <v/>
      </c>
      <c r="AF62" s="40" t="str">
        <f t="shared" si="49"/>
        <v/>
      </c>
      <c r="AH62" s="33" t="str">
        <f t="shared" si="31"/>
        <v/>
      </c>
      <c r="AI62" s="34" t="str">
        <f t="shared" si="50"/>
        <v/>
      </c>
      <c r="AJ62" s="34" t="str">
        <f t="shared" si="51"/>
        <v/>
      </c>
      <c r="AK62" s="35" t="str">
        <f t="shared" si="52"/>
        <v/>
      </c>
      <c r="AL62" s="34" t="str">
        <f t="shared" si="53"/>
        <v/>
      </c>
      <c r="AM62" s="34" t="str">
        <f t="shared" si="54"/>
        <v/>
      </c>
      <c r="AN62" s="35" t="str">
        <f t="shared" si="55"/>
        <v/>
      </c>
      <c r="AO62" s="34" t="str">
        <f t="shared" si="56"/>
        <v/>
      </c>
      <c r="AP62" s="34" t="str">
        <f t="shared" si="57"/>
        <v/>
      </c>
      <c r="AQ62" s="40" t="str">
        <f t="shared" si="58"/>
        <v/>
      </c>
    </row>
    <row r="63" spans="1:43" ht="16" x14ac:dyDescent="0.2">
      <c r="A63" s="31"/>
      <c r="B63" s="31"/>
      <c r="C63" s="31"/>
      <c r="D63" s="31"/>
      <c r="E63" s="31"/>
      <c r="F63" s="31"/>
      <c r="G63" s="33" t="str">
        <f t="shared" si="28"/>
        <v/>
      </c>
      <c r="H63" s="34" t="str">
        <f t="shared" si="0"/>
        <v/>
      </c>
      <c r="I63" s="34" t="str">
        <f t="shared" si="33"/>
        <v/>
      </c>
      <c r="J63" s="35" t="str">
        <f t="shared" si="34"/>
        <v/>
      </c>
      <c r="K63" s="36" t="str">
        <f t="shared" si="29"/>
        <v/>
      </c>
      <c r="L63" s="37" t="str">
        <f t="shared" si="3"/>
        <v/>
      </c>
      <c r="M63" s="42"/>
      <c r="N63" s="43"/>
      <c r="Q63" s="33" t="str">
        <f t="shared" si="30"/>
        <v/>
      </c>
      <c r="R63" s="34" t="str">
        <f t="shared" si="35"/>
        <v/>
      </c>
      <c r="S63" s="34" t="str">
        <f t="shared" si="36"/>
        <v/>
      </c>
      <c r="T63" s="35" t="str">
        <f t="shared" si="37"/>
        <v/>
      </c>
      <c r="U63" s="34" t="str">
        <f t="shared" si="38"/>
        <v/>
      </c>
      <c r="V63" s="34" t="str">
        <f t="shared" si="39"/>
        <v/>
      </c>
      <c r="W63" s="35" t="str">
        <f t="shared" si="40"/>
        <v/>
      </c>
      <c r="X63" s="34" t="str">
        <f t="shared" si="41"/>
        <v/>
      </c>
      <c r="Y63" s="34" t="str">
        <f t="shared" si="42"/>
        <v/>
      </c>
      <c r="Z63" s="35" t="str">
        <f t="shared" si="43"/>
        <v/>
      </c>
      <c r="AA63" s="34" t="str">
        <f t="shared" si="44"/>
        <v/>
      </c>
      <c r="AB63" s="34" t="str">
        <f t="shared" si="45"/>
        <v/>
      </c>
      <c r="AC63" s="35" t="str">
        <f t="shared" si="46"/>
        <v/>
      </c>
      <c r="AD63" s="34" t="str">
        <f t="shared" si="47"/>
        <v/>
      </c>
      <c r="AE63" s="34" t="str">
        <f t="shared" si="48"/>
        <v/>
      </c>
      <c r="AF63" s="40" t="str">
        <f t="shared" si="49"/>
        <v/>
      </c>
      <c r="AH63" s="33" t="str">
        <f t="shared" si="31"/>
        <v/>
      </c>
      <c r="AI63" s="34" t="str">
        <f t="shared" si="50"/>
        <v/>
      </c>
      <c r="AJ63" s="34" t="str">
        <f t="shared" si="51"/>
        <v/>
      </c>
      <c r="AK63" s="35" t="str">
        <f t="shared" si="52"/>
        <v/>
      </c>
      <c r="AL63" s="34" t="str">
        <f t="shared" si="53"/>
        <v/>
      </c>
      <c r="AM63" s="34" t="str">
        <f t="shared" si="54"/>
        <v/>
      </c>
      <c r="AN63" s="35" t="str">
        <f t="shared" si="55"/>
        <v/>
      </c>
      <c r="AO63" s="34" t="str">
        <f t="shared" si="56"/>
        <v/>
      </c>
      <c r="AP63" s="34" t="str">
        <f t="shared" si="57"/>
        <v/>
      </c>
      <c r="AQ63" s="40" t="str">
        <f t="shared" si="58"/>
        <v/>
      </c>
    </row>
    <row r="64" spans="1:43" ht="16" x14ac:dyDescent="0.2">
      <c r="A64" s="31"/>
      <c r="B64" s="31"/>
      <c r="C64" s="31"/>
      <c r="D64" s="31"/>
      <c r="E64" s="31"/>
      <c r="F64" s="31"/>
      <c r="G64" s="33" t="str">
        <f t="shared" si="28"/>
        <v/>
      </c>
      <c r="H64" s="34" t="str">
        <f t="shared" si="0"/>
        <v/>
      </c>
      <c r="I64" s="34" t="str">
        <f t="shared" si="33"/>
        <v/>
      </c>
      <c r="J64" s="35" t="str">
        <f t="shared" si="34"/>
        <v/>
      </c>
      <c r="K64" s="36" t="str">
        <f t="shared" si="29"/>
        <v/>
      </c>
      <c r="L64" s="37" t="str">
        <f t="shared" si="3"/>
        <v/>
      </c>
      <c r="M64" s="42"/>
      <c r="N64" s="43"/>
      <c r="Q64" s="33" t="str">
        <f t="shared" si="30"/>
        <v/>
      </c>
      <c r="R64" s="34" t="str">
        <f t="shared" si="35"/>
        <v/>
      </c>
      <c r="S64" s="34" t="str">
        <f t="shared" si="36"/>
        <v/>
      </c>
      <c r="T64" s="35" t="str">
        <f t="shared" si="37"/>
        <v/>
      </c>
      <c r="U64" s="34" t="str">
        <f t="shared" si="38"/>
        <v/>
      </c>
      <c r="V64" s="34" t="str">
        <f t="shared" si="39"/>
        <v/>
      </c>
      <c r="W64" s="35" t="str">
        <f t="shared" si="40"/>
        <v/>
      </c>
      <c r="X64" s="34" t="str">
        <f t="shared" si="41"/>
        <v/>
      </c>
      <c r="Y64" s="34" t="str">
        <f t="shared" si="42"/>
        <v/>
      </c>
      <c r="Z64" s="35" t="str">
        <f t="shared" si="43"/>
        <v/>
      </c>
      <c r="AA64" s="34" t="str">
        <f t="shared" si="44"/>
        <v/>
      </c>
      <c r="AB64" s="34" t="str">
        <f t="shared" si="45"/>
        <v/>
      </c>
      <c r="AC64" s="35" t="str">
        <f t="shared" si="46"/>
        <v/>
      </c>
      <c r="AD64" s="34" t="str">
        <f t="shared" si="47"/>
        <v/>
      </c>
      <c r="AE64" s="34" t="str">
        <f t="shared" si="48"/>
        <v/>
      </c>
      <c r="AF64" s="40" t="str">
        <f t="shared" si="49"/>
        <v/>
      </c>
      <c r="AH64" s="33" t="str">
        <f t="shared" si="31"/>
        <v/>
      </c>
      <c r="AI64" s="34" t="str">
        <f t="shared" si="50"/>
        <v/>
      </c>
      <c r="AJ64" s="34" t="str">
        <f t="shared" si="51"/>
        <v/>
      </c>
      <c r="AK64" s="35" t="str">
        <f t="shared" si="52"/>
        <v/>
      </c>
      <c r="AL64" s="34" t="str">
        <f t="shared" si="53"/>
        <v/>
      </c>
      <c r="AM64" s="34" t="str">
        <f t="shared" si="54"/>
        <v/>
      </c>
      <c r="AN64" s="35" t="str">
        <f t="shared" si="55"/>
        <v/>
      </c>
      <c r="AO64" s="34" t="str">
        <f t="shared" si="56"/>
        <v/>
      </c>
      <c r="AP64" s="34" t="str">
        <f t="shared" si="57"/>
        <v/>
      </c>
      <c r="AQ64" s="40" t="str">
        <f t="shared" si="58"/>
        <v/>
      </c>
    </row>
    <row r="65" spans="1:43" ht="16" x14ac:dyDescent="0.2">
      <c r="A65" s="31"/>
      <c r="B65" s="31"/>
      <c r="C65" s="31"/>
      <c r="D65" s="31"/>
      <c r="E65" s="31"/>
      <c r="F65" s="31"/>
      <c r="G65" s="33" t="str">
        <f t="shared" si="28"/>
        <v/>
      </c>
      <c r="H65" s="34" t="str">
        <f t="shared" si="0"/>
        <v/>
      </c>
      <c r="I65" s="34" t="str">
        <f t="shared" si="33"/>
        <v/>
      </c>
      <c r="J65" s="35" t="str">
        <f t="shared" si="34"/>
        <v/>
      </c>
      <c r="K65" s="36" t="str">
        <f t="shared" si="29"/>
        <v/>
      </c>
      <c r="L65" s="37" t="str">
        <f t="shared" si="3"/>
        <v/>
      </c>
      <c r="M65" s="42"/>
      <c r="N65" s="43"/>
      <c r="Q65" s="33" t="str">
        <f t="shared" si="30"/>
        <v/>
      </c>
      <c r="R65" s="34" t="str">
        <f t="shared" si="35"/>
        <v/>
      </c>
      <c r="S65" s="34" t="str">
        <f t="shared" si="36"/>
        <v/>
      </c>
      <c r="T65" s="35" t="str">
        <f t="shared" si="37"/>
        <v/>
      </c>
      <c r="U65" s="34" t="str">
        <f t="shared" si="38"/>
        <v/>
      </c>
      <c r="V65" s="34" t="str">
        <f t="shared" si="39"/>
        <v/>
      </c>
      <c r="W65" s="35" t="str">
        <f t="shared" si="40"/>
        <v/>
      </c>
      <c r="X65" s="34" t="str">
        <f t="shared" si="41"/>
        <v/>
      </c>
      <c r="Y65" s="34" t="str">
        <f t="shared" si="42"/>
        <v/>
      </c>
      <c r="Z65" s="35" t="str">
        <f t="shared" si="43"/>
        <v/>
      </c>
      <c r="AA65" s="34" t="str">
        <f t="shared" si="44"/>
        <v/>
      </c>
      <c r="AB65" s="34" t="str">
        <f t="shared" si="45"/>
        <v/>
      </c>
      <c r="AC65" s="35" t="str">
        <f t="shared" si="46"/>
        <v/>
      </c>
      <c r="AD65" s="34" t="str">
        <f t="shared" si="47"/>
        <v/>
      </c>
      <c r="AE65" s="34" t="str">
        <f t="shared" si="48"/>
        <v/>
      </c>
      <c r="AF65" s="40" t="str">
        <f t="shared" si="49"/>
        <v/>
      </c>
      <c r="AH65" s="33" t="str">
        <f t="shared" si="31"/>
        <v/>
      </c>
      <c r="AI65" s="34" t="str">
        <f t="shared" si="50"/>
        <v/>
      </c>
      <c r="AJ65" s="34" t="str">
        <f t="shared" si="51"/>
        <v/>
      </c>
      <c r="AK65" s="35" t="str">
        <f t="shared" si="52"/>
        <v/>
      </c>
      <c r="AL65" s="34" t="str">
        <f t="shared" si="53"/>
        <v/>
      </c>
      <c r="AM65" s="34" t="str">
        <f t="shared" si="54"/>
        <v/>
      </c>
      <c r="AN65" s="35" t="str">
        <f t="shared" si="55"/>
        <v/>
      </c>
      <c r="AO65" s="34" t="str">
        <f t="shared" si="56"/>
        <v/>
      </c>
      <c r="AP65" s="34" t="str">
        <f t="shared" si="57"/>
        <v/>
      </c>
      <c r="AQ65" s="40" t="str">
        <f t="shared" si="58"/>
        <v/>
      </c>
    </row>
    <row r="66" spans="1:43" ht="16" x14ac:dyDescent="0.2">
      <c r="A66" s="31"/>
      <c r="B66" s="31"/>
      <c r="C66" s="31"/>
      <c r="D66" s="31"/>
      <c r="E66" s="31"/>
      <c r="F66" s="31"/>
      <c r="G66" s="33" t="str">
        <f t="shared" si="28"/>
        <v/>
      </c>
      <c r="H66" s="34" t="str">
        <f t="shared" si="0"/>
        <v/>
      </c>
      <c r="I66" s="34" t="str">
        <f t="shared" si="33"/>
        <v/>
      </c>
      <c r="J66" s="35" t="str">
        <f t="shared" si="34"/>
        <v/>
      </c>
      <c r="K66" s="36" t="str">
        <f t="shared" si="29"/>
        <v/>
      </c>
      <c r="L66" s="37" t="str">
        <f t="shared" si="3"/>
        <v/>
      </c>
      <c r="M66" s="42"/>
      <c r="N66" s="43"/>
      <c r="Q66" s="33" t="str">
        <f t="shared" si="30"/>
        <v/>
      </c>
      <c r="R66" s="34" t="str">
        <f t="shared" si="35"/>
        <v/>
      </c>
      <c r="S66" s="34" t="str">
        <f t="shared" si="36"/>
        <v/>
      </c>
      <c r="T66" s="35" t="str">
        <f t="shared" si="37"/>
        <v/>
      </c>
      <c r="U66" s="34" t="str">
        <f t="shared" si="38"/>
        <v/>
      </c>
      <c r="V66" s="34" t="str">
        <f t="shared" si="39"/>
        <v/>
      </c>
      <c r="W66" s="35" t="str">
        <f t="shared" si="40"/>
        <v/>
      </c>
      <c r="X66" s="34" t="str">
        <f t="shared" si="41"/>
        <v/>
      </c>
      <c r="Y66" s="34" t="str">
        <f t="shared" si="42"/>
        <v/>
      </c>
      <c r="Z66" s="35" t="str">
        <f t="shared" si="43"/>
        <v/>
      </c>
      <c r="AA66" s="34" t="str">
        <f t="shared" si="44"/>
        <v/>
      </c>
      <c r="AB66" s="34" t="str">
        <f t="shared" si="45"/>
        <v/>
      </c>
      <c r="AC66" s="35" t="str">
        <f t="shared" si="46"/>
        <v/>
      </c>
      <c r="AD66" s="34" t="str">
        <f t="shared" si="47"/>
        <v/>
      </c>
      <c r="AE66" s="34" t="str">
        <f t="shared" si="48"/>
        <v/>
      </c>
      <c r="AF66" s="40" t="str">
        <f t="shared" si="49"/>
        <v/>
      </c>
      <c r="AH66" s="33" t="str">
        <f t="shared" si="31"/>
        <v/>
      </c>
      <c r="AI66" s="34" t="str">
        <f t="shared" si="50"/>
        <v/>
      </c>
      <c r="AJ66" s="34" t="str">
        <f t="shared" si="51"/>
        <v/>
      </c>
      <c r="AK66" s="35" t="str">
        <f t="shared" si="52"/>
        <v/>
      </c>
      <c r="AL66" s="34" t="str">
        <f t="shared" si="53"/>
        <v/>
      </c>
      <c r="AM66" s="34" t="str">
        <f t="shared" si="54"/>
        <v/>
      </c>
      <c r="AN66" s="35" t="str">
        <f t="shared" si="55"/>
        <v/>
      </c>
      <c r="AO66" s="34" t="str">
        <f t="shared" si="56"/>
        <v/>
      </c>
      <c r="AP66" s="34" t="str">
        <f t="shared" si="57"/>
        <v/>
      </c>
      <c r="AQ66" s="40" t="str">
        <f t="shared" si="58"/>
        <v/>
      </c>
    </row>
    <row r="67" spans="1:43" ht="16" x14ac:dyDescent="0.2">
      <c r="A67" s="31"/>
      <c r="B67" s="31"/>
      <c r="C67" s="31"/>
      <c r="D67" s="31"/>
      <c r="E67" s="31"/>
      <c r="F67" s="31"/>
      <c r="G67" s="33" t="str">
        <f t="shared" si="28"/>
        <v/>
      </c>
      <c r="H67" s="34" t="str">
        <f t="shared" si="0"/>
        <v/>
      </c>
      <c r="I67" s="34" t="str">
        <f t="shared" si="33"/>
        <v/>
      </c>
      <c r="J67" s="35" t="str">
        <f t="shared" si="34"/>
        <v/>
      </c>
      <c r="K67" s="36" t="str">
        <f t="shared" si="29"/>
        <v/>
      </c>
      <c r="L67" s="37" t="str">
        <f t="shared" si="3"/>
        <v/>
      </c>
      <c r="M67" s="42"/>
      <c r="N67" s="43"/>
      <c r="Q67" s="33" t="str">
        <f t="shared" si="30"/>
        <v/>
      </c>
      <c r="R67" s="34" t="str">
        <f t="shared" si="35"/>
        <v/>
      </c>
      <c r="S67" s="34" t="str">
        <f t="shared" si="36"/>
        <v/>
      </c>
      <c r="T67" s="35" t="str">
        <f t="shared" si="37"/>
        <v/>
      </c>
      <c r="U67" s="34" t="str">
        <f t="shared" si="38"/>
        <v/>
      </c>
      <c r="V67" s="34" t="str">
        <f t="shared" si="39"/>
        <v/>
      </c>
      <c r="W67" s="35" t="str">
        <f t="shared" si="40"/>
        <v/>
      </c>
      <c r="X67" s="34" t="str">
        <f t="shared" si="41"/>
        <v/>
      </c>
      <c r="Y67" s="34" t="str">
        <f t="shared" si="42"/>
        <v/>
      </c>
      <c r="Z67" s="35" t="str">
        <f t="shared" si="43"/>
        <v/>
      </c>
      <c r="AA67" s="34" t="str">
        <f t="shared" si="44"/>
        <v/>
      </c>
      <c r="AB67" s="34" t="str">
        <f t="shared" si="45"/>
        <v/>
      </c>
      <c r="AC67" s="35" t="str">
        <f t="shared" si="46"/>
        <v/>
      </c>
      <c r="AD67" s="34" t="str">
        <f t="shared" si="47"/>
        <v/>
      </c>
      <c r="AE67" s="34" t="str">
        <f t="shared" si="48"/>
        <v/>
      </c>
      <c r="AF67" s="40" t="str">
        <f t="shared" si="49"/>
        <v/>
      </c>
      <c r="AH67" s="33" t="str">
        <f t="shared" si="31"/>
        <v/>
      </c>
      <c r="AI67" s="34" t="str">
        <f t="shared" si="50"/>
        <v/>
      </c>
      <c r="AJ67" s="34" t="str">
        <f t="shared" si="51"/>
        <v/>
      </c>
      <c r="AK67" s="35" t="str">
        <f t="shared" si="52"/>
        <v/>
      </c>
      <c r="AL67" s="34" t="str">
        <f t="shared" si="53"/>
        <v/>
      </c>
      <c r="AM67" s="34" t="str">
        <f t="shared" si="54"/>
        <v/>
      </c>
      <c r="AN67" s="35" t="str">
        <f t="shared" si="55"/>
        <v/>
      </c>
      <c r="AO67" s="34" t="str">
        <f t="shared" si="56"/>
        <v/>
      </c>
      <c r="AP67" s="34" t="str">
        <f t="shared" si="57"/>
        <v/>
      </c>
      <c r="AQ67" s="40" t="str">
        <f t="shared" si="58"/>
        <v/>
      </c>
    </row>
    <row r="68" spans="1:43" ht="16" x14ac:dyDescent="0.2">
      <c r="A68" s="31"/>
      <c r="B68" s="31"/>
      <c r="C68" s="31"/>
      <c r="D68" s="31"/>
      <c r="E68" s="31"/>
      <c r="F68" s="31"/>
      <c r="G68" s="33" t="str">
        <f t="shared" si="28"/>
        <v/>
      </c>
      <c r="H68" s="34" t="str">
        <f t="shared" si="0"/>
        <v/>
      </c>
      <c r="I68" s="34" t="str">
        <f t="shared" si="33"/>
        <v/>
      </c>
      <c r="J68" s="35" t="str">
        <f t="shared" si="34"/>
        <v/>
      </c>
      <c r="K68" s="36" t="str">
        <f t="shared" si="29"/>
        <v/>
      </c>
      <c r="L68" s="37" t="str">
        <f t="shared" si="3"/>
        <v/>
      </c>
      <c r="M68" s="42"/>
      <c r="N68" s="43"/>
      <c r="Q68" s="33" t="str">
        <f t="shared" si="30"/>
        <v/>
      </c>
      <c r="R68" s="34" t="str">
        <f t="shared" si="35"/>
        <v/>
      </c>
      <c r="S68" s="34" t="str">
        <f t="shared" si="36"/>
        <v/>
      </c>
      <c r="T68" s="35" t="str">
        <f t="shared" si="37"/>
        <v/>
      </c>
      <c r="U68" s="34" t="str">
        <f t="shared" si="38"/>
        <v/>
      </c>
      <c r="V68" s="34" t="str">
        <f t="shared" si="39"/>
        <v/>
      </c>
      <c r="W68" s="35" t="str">
        <f t="shared" si="40"/>
        <v/>
      </c>
      <c r="X68" s="34" t="str">
        <f t="shared" si="41"/>
        <v/>
      </c>
      <c r="Y68" s="34" t="str">
        <f t="shared" si="42"/>
        <v/>
      </c>
      <c r="Z68" s="35" t="str">
        <f t="shared" si="43"/>
        <v/>
      </c>
      <c r="AA68" s="34" t="str">
        <f t="shared" si="44"/>
        <v/>
      </c>
      <c r="AB68" s="34" t="str">
        <f t="shared" si="45"/>
        <v/>
      </c>
      <c r="AC68" s="35" t="str">
        <f t="shared" si="46"/>
        <v/>
      </c>
      <c r="AD68" s="34" t="str">
        <f t="shared" si="47"/>
        <v/>
      </c>
      <c r="AE68" s="34" t="str">
        <f t="shared" si="48"/>
        <v/>
      </c>
      <c r="AF68" s="40" t="str">
        <f t="shared" si="49"/>
        <v/>
      </c>
      <c r="AH68" s="33" t="str">
        <f t="shared" si="31"/>
        <v/>
      </c>
      <c r="AI68" s="34" t="str">
        <f t="shared" si="50"/>
        <v/>
      </c>
      <c r="AJ68" s="34" t="str">
        <f t="shared" si="51"/>
        <v/>
      </c>
      <c r="AK68" s="35" t="str">
        <f t="shared" si="52"/>
        <v/>
      </c>
      <c r="AL68" s="34" t="str">
        <f t="shared" si="53"/>
        <v/>
      </c>
      <c r="AM68" s="34" t="str">
        <f t="shared" si="54"/>
        <v/>
      </c>
      <c r="AN68" s="35" t="str">
        <f t="shared" si="55"/>
        <v/>
      </c>
      <c r="AO68" s="34" t="str">
        <f t="shared" si="56"/>
        <v/>
      </c>
      <c r="AP68" s="34" t="str">
        <f t="shared" si="57"/>
        <v/>
      </c>
      <c r="AQ68" s="40" t="str">
        <f t="shared" si="58"/>
        <v/>
      </c>
    </row>
    <row r="69" spans="1:43" ht="16" x14ac:dyDescent="0.2">
      <c r="A69" s="31"/>
      <c r="B69" s="31"/>
      <c r="C69" s="31"/>
      <c r="D69" s="31"/>
      <c r="E69" s="31"/>
      <c r="F69" s="31"/>
      <c r="G69" s="33" t="str">
        <f t="shared" si="28"/>
        <v/>
      </c>
      <c r="H69" s="34" t="str">
        <f t="shared" si="0"/>
        <v/>
      </c>
      <c r="I69" s="34" t="str">
        <f t="shared" si="33"/>
        <v/>
      </c>
      <c r="J69" s="35" t="str">
        <f t="shared" si="34"/>
        <v/>
      </c>
      <c r="K69" s="36" t="str">
        <f t="shared" si="29"/>
        <v/>
      </c>
      <c r="L69" s="37" t="str">
        <f t="shared" si="3"/>
        <v/>
      </c>
      <c r="M69" s="42"/>
      <c r="N69" s="43"/>
      <c r="Q69" s="33" t="str">
        <f t="shared" si="30"/>
        <v/>
      </c>
      <c r="R69" s="34" t="str">
        <f t="shared" si="35"/>
        <v/>
      </c>
      <c r="S69" s="34" t="str">
        <f t="shared" si="36"/>
        <v/>
      </c>
      <c r="T69" s="35" t="str">
        <f t="shared" si="37"/>
        <v/>
      </c>
      <c r="U69" s="34" t="str">
        <f t="shared" si="38"/>
        <v/>
      </c>
      <c r="V69" s="34" t="str">
        <f t="shared" si="39"/>
        <v/>
      </c>
      <c r="W69" s="35" t="str">
        <f t="shared" si="40"/>
        <v/>
      </c>
      <c r="X69" s="34" t="str">
        <f t="shared" si="41"/>
        <v/>
      </c>
      <c r="Y69" s="34" t="str">
        <f t="shared" si="42"/>
        <v/>
      </c>
      <c r="Z69" s="35" t="str">
        <f t="shared" si="43"/>
        <v/>
      </c>
      <c r="AA69" s="34" t="str">
        <f t="shared" si="44"/>
        <v/>
      </c>
      <c r="AB69" s="34" t="str">
        <f t="shared" si="45"/>
        <v/>
      </c>
      <c r="AC69" s="35" t="str">
        <f t="shared" si="46"/>
        <v/>
      </c>
      <c r="AD69" s="34" t="str">
        <f t="shared" si="47"/>
        <v/>
      </c>
      <c r="AE69" s="34" t="str">
        <f t="shared" si="48"/>
        <v/>
      </c>
      <c r="AF69" s="40" t="str">
        <f t="shared" si="49"/>
        <v/>
      </c>
      <c r="AH69" s="33" t="str">
        <f t="shared" si="31"/>
        <v/>
      </c>
      <c r="AI69" s="34" t="str">
        <f t="shared" si="50"/>
        <v/>
      </c>
      <c r="AJ69" s="34" t="str">
        <f t="shared" si="51"/>
        <v/>
      </c>
      <c r="AK69" s="35" t="str">
        <f t="shared" si="52"/>
        <v/>
      </c>
      <c r="AL69" s="34" t="str">
        <f t="shared" si="53"/>
        <v/>
      </c>
      <c r="AM69" s="34" t="str">
        <f t="shared" si="54"/>
        <v/>
      </c>
      <c r="AN69" s="35" t="str">
        <f t="shared" si="55"/>
        <v/>
      </c>
      <c r="AO69" s="34" t="str">
        <f t="shared" si="56"/>
        <v/>
      </c>
      <c r="AP69" s="34" t="str">
        <f t="shared" si="57"/>
        <v/>
      </c>
      <c r="AQ69" s="40" t="str">
        <f t="shared" si="58"/>
        <v/>
      </c>
    </row>
    <row r="70" spans="1:43" ht="16" x14ac:dyDescent="0.2">
      <c r="A70" s="31"/>
      <c r="B70" s="31"/>
      <c r="C70" s="31"/>
      <c r="D70" s="31"/>
      <c r="E70" s="31"/>
      <c r="F70" s="31"/>
      <c r="G70" s="33" t="str">
        <f t="shared" si="28"/>
        <v/>
      </c>
      <c r="H70" s="34" t="str">
        <f t="shared" ref="H70:H133" si="59">IF(G70="","",VLOOKUP($A$18,Curves,2,FALSE)*(G70*$A$11)^VLOOKUP($A$18,Curves,3,FALSE))</f>
        <v/>
      </c>
      <c r="I70" s="34" t="str">
        <f t="shared" ref="I70:I101" si="60">IF(G70="","",IF(G70&gt;$AU$24,0,VLOOKUP($A$18,Curves,2,FALSE)*(G70*$AU$24)^VLOOKUP($A$18,Curves,3,FALSE)))</f>
        <v/>
      </c>
      <c r="J70" s="35" t="str">
        <f t="shared" ref="J70:J101" si="61">IF(G70="","",($AV$22+$AV$23)*H70/$H$3+$AV$24*I70/$I$3)</f>
        <v/>
      </c>
      <c r="K70" s="36" t="str">
        <f t="shared" si="29"/>
        <v/>
      </c>
      <c r="L70" s="37" t="str">
        <f t="shared" ref="L70:L133" si="62">IF(J70="","",IFERROR(MROUND(J70,IF(J70&gt;$B$35,$C$35,IF(J70&gt;$B$36,$C$36,IF(J70&gt;$B$37,$C$37,IF(J70&gt;$B$38,$C$38,$C$39))))),0))</f>
        <v/>
      </c>
      <c r="M70" s="42"/>
      <c r="N70" s="43"/>
      <c r="Q70" s="33" t="str">
        <f t="shared" si="30"/>
        <v/>
      </c>
      <c r="R70" s="34" t="str">
        <f t="shared" ref="R70:R101" si="63">IF($Q70="","",VLOOKUP(T$3,Curves,2,FALSE)*($Q70*$A$11)^VLOOKUP(T$3,Curves,3,FALSE))</f>
        <v/>
      </c>
      <c r="S70" s="34" t="str">
        <f t="shared" ref="S70:S101" si="64">IF($Q70="","",IF($Q70&gt;$AU$24,0,VLOOKUP(T$3,Curves,2,FALSE)*($Q70*$AU$24)^VLOOKUP(T$3,Curves,3,FALSE)))</f>
        <v/>
      </c>
      <c r="T70" s="35" t="str">
        <f t="shared" ref="T70:T101" si="65">IF($Q70="","",($AV$22+$AV$23)*R70/R$3+$AV$24*S70/S$3)</f>
        <v/>
      </c>
      <c r="U70" s="34" t="str">
        <f t="shared" ref="U70:U101" si="66">IF($Q70="","",VLOOKUP(W$3,Curves,2,FALSE)*($Q70*$A$11)^VLOOKUP(W$3,Curves,3,FALSE))</f>
        <v/>
      </c>
      <c r="V70" s="34" t="str">
        <f t="shared" ref="V70:V101" si="67">IF($Q70="","",IF($Q70&gt;$AU$24,0,VLOOKUP(W$3,Curves,2,FALSE)*($Q70*$AU$24)^VLOOKUP(W$3,Curves,3,FALSE)))</f>
        <v/>
      </c>
      <c r="W70" s="35" t="str">
        <f t="shared" ref="W70:W101" si="68">IF($Q70="","",($AV$22+$AV$23)*U70/U$3+$AV$24*V70/V$3)</f>
        <v/>
      </c>
      <c r="X70" s="34" t="str">
        <f t="shared" ref="X70:X101" si="69">IF($Q70="","",VLOOKUP(Z$3,Curves,2,FALSE)*($Q70*$A$11)^VLOOKUP(Z$3,Curves,3,FALSE))</f>
        <v/>
      </c>
      <c r="Y70" s="34" t="str">
        <f t="shared" ref="Y70:Y101" si="70">IF($Q70="","",IF($Q70&gt;$AU$24,0,VLOOKUP(Z$3,Curves,2,FALSE)*($Q70*$AU$24)^VLOOKUP(Z$3,Curves,3,FALSE)))</f>
        <v/>
      </c>
      <c r="Z70" s="35" t="str">
        <f t="shared" ref="Z70:Z101" si="71">IF($Q70="","",($AV$22+$AV$23)*X70/X$3+$AV$24*Y70/Y$3)</f>
        <v/>
      </c>
      <c r="AA70" s="34" t="str">
        <f t="shared" ref="AA70:AA101" si="72">IF($Q70="","",VLOOKUP(AC$3,Curves,2,FALSE)*($Q70*$A$11)^VLOOKUP(AC$3,Curves,3,FALSE))</f>
        <v/>
      </c>
      <c r="AB70" s="34" t="str">
        <f t="shared" ref="AB70:AB101" si="73">IF($Q70="","",IF($Q70&gt;$AU$24,0,VLOOKUP(AC$3,Curves,2,FALSE)*($Q70*$AU$24)^VLOOKUP(AC$3,Curves,3,FALSE)))</f>
        <v/>
      </c>
      <c r="AC70" s="35" t="str">
        <f t="shared" ref="AC70:AC101" si="74">IF($Q70="","",($AV$22+$AV$23)*AA70/AA$3+$AV$24*AB70/AB$3)</f>
        <v/>
      </c>
      <c r="AD70" s="34" t="str">
        <f t="shared" ref="AD70:AD101" si="75">IF($Q70="","",VLOOKUP(AF$3,Curves,2,FALSE)*($Q70*$A$11)^VLOOKUP(AF$3,Curves,3,FALSE))</f>
        <v/>
      </c>
      <c r="AE70" s="34" t="str">
        <f t="shared" ref="AE70:AE101" si="76">IF($Q70="","",IF($Q70&gt;$AU$24,0,VLOOKUP(AF$3,Curves,2,FALSE)*($Q70*$AU$24)^VLOOKUP(AF$3,Curves,3,FALSE)))</f>
        <v/>
      </c>
      <c r="AF70" s="40" t="str">
        <f t="shared" ref="AF70:AF101" si="77">IF($Q70="","",($AV$22+$AV$23)*AD70/AD$3+$AV$24*AE70/AE$3)</f>
        <v/>
      </c>
      <c r="AH70" s="33" t="str">
        <f t="shared" si="31"/>
        <v/>
      </c>
      <c r="AI70" s="34" t="str">
        <f t="shared" ref="AI70:AI101" si="78">IF($Q70="","",VLOOKUP(AK$3,Curves,2,FALSE)*($Q70*$A$11)^VLOOKUP(AK$3,Curves,3,FALSE))</f>
        <v/>
      </c>
      <c r="AJ70" s="34" t="str">
        <f t="shared" ref="AJ70:AJ101" si="79">IF($Q70="","",IF($Q70&gt;$AU$24,0,VLOOKUP(AK$3,Curves,2,FALSE)*($Q70*$AU$24)^VLOOKUP(AK$3,Curves,3,FALSE)))</f>
        <v/>
      </c>
      <c r="AK70" s="35" t="str">
        <f t="shared" ref="AK70:AK101" si="80">IF($Q70="","",($AV$22+$AV$23)*AI70/AI$3+$AV$24*AJ70/AJ$3)</f>
        <v/>
      </c>
      <c r="AL70" s="34" t="str">
        <f t="shared" ref="AL70:AL101" si="81">IF($Q70="","",VLOOKUP(AN$3,Curves,2,FALSE)*($Q70*$A$11)^VLOOKUP(AN$3,Curves,3,FALSE))</f>
        <v/>
      </c>
      <c r="AM70" s="34" t="str">
        <f t="shared" ref="AM70:AM101" si="82">IF($Q70="","",IF($Q70&gt;$AU$24,0,VLOOKUP(AN$3,Curves,2,FALSE)*($Q70*$AU$24)^VLOOKUP(AN$3,Curves,3,FALSE)))</f>
        <v/>
      </c>
      <c r="AN70" s="35" t="str">
        <f t="shared" ref="AN70:AN101" si="83">IF($Q70="","",($AV$22+$AV$23)*AL70/AL$3+$AV$24*AM70/AM$3)</f>
        <v/>
      </c>
      <c r="AO70" s="34" t="str">
        <f t="shared" ref="AO70:AO101" si="84">IF($Q70="","",VLOOKUP(AQ$3,Curves,2,FALSE)*($Q70*$A$11)^VLOOKUP(AQ$3,Curves,3,FALSE))</f>
        <v/>
      </c>
      <c r="AP70" s="34" t="str">
        <f t="shared" ref="AP70:AP101" si="85">IF($Q70="","",IF($Q70&gt;$AU$24,0,VLOOKUP(AQ$3,Curves,2,FALSE)*($Q70*$AU$24)^VLOOKUP(AQ$3,Curves,3,FALSE)))</f>
        <v/>
      </c>
      <c r="AQ70" s="40" t="str">
        <f t="shared" ref="AQ70:AQ101" si="86">IF($Q70="","",($AV$22+$AV$23)*AO70/AO$3+$AV$24*AP70/AP$3)</f>
        <v/>
      </c>
    </row>
    <row r="71" spans="1:43" ht="16" x14ac:dyDescent="0.2">
      <c r="A71" s="31"/>
      <c r="B71" s="31"/>
      <c r="C71" s="31"/>
      <c r="D71" s="31"/>
      <c r="E71" s="31"/>
      <c r="F71" s="31"/>
      <c r="G71" s="33" t="str">
        <f t="shared" ref="G71:G134" si="87">IF(ROW()-5&gt;$A$11,"",ROW()-5)</f>
        <v/>
      </c>
      <c r="H71" s="34" t="str">
        <f t="shared" si="59"/>
        <v/>
      </c>
      <c r="I71" s="34" t="str">
        <f t="shared" si="60"/>
        <v/>
      </c>
      <c r="J71" s="35" t="str">
        <f t="shared" si="61"/>
        <v/>
      </c>
      <c r="K71" s="36" t="str">
        <f t="shared" ref="K71:K134" si="88">IF(J71="","",MROUND(J71,5))</f>
        <v/>
      </c>
      <c r="L71" s="37" t="str">
        <f t="shared" si="62"/>
        <v/>
      </c>
      <c r="M71" s="42"/>
      <c r="N71" s="43"/>
      <c r="Q71" s="33" t="str">
        <f t="shared" ref="Q71:Q134" si="89">IF(ROW()-5&gt;$A$11,"",ROW()-5)</f>
        <v/>
      </c>
      <c r="R71" s="34" t="str">
        <f t="shared" si="63"/>
        <v/>
      </c>
      <c r="S71" s="34" t="str">
        <f t="shared" si="64"/>
        <v/>
      </c>
      <c r="T71" s="35" t="str">
        <f t="shared" si="65"/>
        <v/>
      </c>
      <c r="U71" s="34" t="str">
        <f t="shared" si="66"/>
        <v/>
      </c>
      <c r="V71" s="34" t="str">
        <f t="shared" si="67"/>
        <v/>
      </c>
      <c r="W71" s="35" t="str">
        <f t="shared" si="68"/>
        <v/>
      </c>
      <c r="X71" s="34" t="str">
        <f t="shared" si="69"/>
        <v/>
      </c>
      <c r="Y71" s="34" t="str">
        <f t="shared" si="70"/>
        <v/>
      </c>
      <c r="Z71" s="35" t="str">
        <f t="shared" si="71"/>
        <v/>
      </c>
      <c r="AA71" s="34" t="str">
        <f t="shared" si="72"/>
        <v/>
      </c>
      <c r="AB71" s="34" t="str">
        <f t="shared" si="73"/>
        <v/>
      </c>
      <c r="AC71" s="35" t="str">
        <f t="shared" si="74"/>
        <v/>
      </c>
      <c r="AD71" s="34" t="str">
        <f t="shared" si="75"/>
        <v/>
      </c>
      <c r="AE71" s="34" t="str">
        <f t="shared" si="76"/>
        <v/>
      </c>
      <c r="AF71" s="40" t="str">
        <f t="shared" si="77"/>
        <v/>
      </c>
      <c r="AH71" s="33" t="str">
        <f t="shared" ref="AH71:AH134" si="90">IF(ROW()-5&gt;$A$11,"",ROW()-5)</f>
        <v/>
      </c>
      <c r="AI71" s="34" t="str">
        <f t="shared" si="78"/>
        <v/>
      </c>
      <c r="AJ71" s="34" t="str">
        <f t="shared" si="79"/>
        <v/>
      </c>
      <c r="AK71" s="35" t="str">
        <f t="shared" si="80"/>
        <v/>
      </c>
      <c r="AL71" s="34" t="str">
        <f t="shared" si="81"/>
        <v/>
      </c>
      <c r="AM71" s="34" t="str">
        <f t="shared" si="82"/>
        <v/>
      </c>
      <c r="AN71" s="35" t="str">
        <f t="shared" si="83"/>
        <v/>
      </c>
      <c r="AO71" s="34" t="str">
        <f t="shared" si="84"/>
        <v/>
      </c>
      <c r="AP71" s="34" t="str">
        <f t="shared" si="85"/>
        <v/>
      </c>
      <c r="AQ71" s="40" t="str">
        <f t="shared" si="86"/>
        <v/>
      </c>
    </row>
    <row r="72" spans="1:43" ht="16" x14ac:dyDescent="0.2">
      <c r="A72" s="31"/>
      <c r="B72" s="31"/>
      <c r="C72" s="31"/>
      <c r="D72" s="31"/>
      <c r="E72" s="31"/>
      <c r="F72" s="31"/>
      <c r="G72" s="33" t="str">
        <f t="shared" si="87"/>
        <v/>
      </c>
      <c r="H72" s="34" t="str">
        <f t="shared" si="59"/>
        <v/>
      </c>
      <c r="I72" s="34" t="str">
        <f t="shared" si="60"/>
        <v/>
      </c>
      <c r="J72" s="35" t="str">
        <f t="shared" si="61"/>
        <v/>
      </c>
      <c r="K72" s="36" t="str">
        <f t="shared" si="88"/>
        <v/>
      </c>
      <c r="L72" s="37" t="str">
        <f t="shared" si="62"/>
        <v/>
      </c>
      <c r="M72" s="42"/>
      <c r="N72" s="43"/>
      <c r="Q72" s="33" t="str">
        <f t="shared" si="89"/>
        <v/>
      </c>
      <c r="R72" s="34" t="str">
        <f t="shared" si="63"/>
        <v/>
      </c>
      <c r="S72" s="34" t="str">
        <f t="shared" si="64"/>
        <v/>
      </c>
      <c r="T72" s="35" t="str">
        <f t="shared" si="65"/>
        <v/>
      </c>
      <c r="U72" s="34" t="str">
        <f t="shared" si="66"/>
        <v/>
      </c>
      <c r="V72" s="34" t="str">
        <f t="shared" si="67"/>
        <v/>
      </c>
      <c r="W72" s="35" t="str">
        <f t="shared" si="68"/>
        <v/>
      </c>
      <c r="X72" s="34" t="str">
        <f t="shared" si="69"/>
        <v/>
      </c>
      <c r="Y72" s="34" t="str">
        <f t="shared" si="70"/>
        <v/>
      </c>
      <c r="Z72" s="35" t="str">
        <f t="shared" si="71"/>
        <v/>
      </c>
      <c r="AA72" s="34" t="str">
        <f t="shared" si="72"/>
        <v/>
      </c>
      <c r="AB72" s="34" t="str">
        <f t="shared" si="73"/>
        <v/>
      </c>
      <c r="AC72" s="35" t="str">
        <f t="shared" si="74"/>
        <v/>
      </c>
      <c r="AD72" s="34" t="str">
        <f t="shared" si="75"/>
        <v/>
      </c>
      <c r="AE72" s="34" t="str">
        <f t="shared" si="76"/>
        <v/>
      </c>
      <c r="AF72" s="40" t="str">
        <f t="shared" si="77"/>
        <v/>
      </c>
      <c r="AH72" s="33" t="str">
        <f t="shared" si="90"/>
        <v/>
      </c>
      <c r="AI72" s="34" t="str">
        <f t="shared" si="78"/>
        <v/>
      </c>
      <c r="AJ72" s="34" t="str">
        <f t="shared" si="79"/>
        <v/>
      </c>
      <c r="AK72" s="35" t="str">
        <f t="shared" si="80"/>
        <v/>
      </c>
      <c r="AL72" s="34" t="str">
        <f t="shared" si="81"/>
        <v/>
      </c>
      <c r="AM72" s="34" t="str">
        <f t="shared" si="82"/>
        <v/>
      </c>
      <c r="AN72" s="35" t="str">
        <f t="shared" si="83"/>
        <v/>
      </c>
      <c r="AO72" s="34" t="str">
        <f t="shared" si="84"/>
        <v/>
      </c>
      <c r="AP72" s="34" t="str">
        <f t="shared" si="85"/>
        <v/>
      </c>
      <c r="AQ72" s="40" t="str">
        <f t="shared" si="86"/>
        <v/>
      </c>
    </row>
    <row r="73" spans="1:43" ht="16" x14ac:dyDescent="0.2">
      <c r="A73" s="31"/>
      <c r="B73" s="31"/>
      <c r="C73" s="31"/>
      <c r="D73" s="31"/>
      <c r="E73" s="31"/>
      <c r="F73" s="31"/>
      <c r="G73" s="33" t="str">
        <f t="shared" si="87"/>
        <v/>
      </c>
      <c r="H73" s="34" t="str">
        <f t="shared" si="59"/>
        <v/>
      </c>
      <c r="I73" s="34" t="str">
        <f t="shared" si="60"/>
        <v/>
      </c>
      <c r="J73" s="35" t="str">
        <f t="shared" si="61"/>
        <v/>
      </c>
      <c r="K73" s="36" t="str">
        <f t="shared" si="88"/>
        <v/>
      </c>
      <c r="L73" s="37" t="str">
        <f t="shared" si="62"/>
        <v/>
      </c>
      <c r="M73" s="42"/>
      <c r="N73" s="43"/>
      <c r="Q73" s="33" t="str">
        <f t="shared" si="89"/>
        <v/>
      </c>
      <c r="R73" s="34" t="str">
        <f t="shared" si="63"/>
        <v/>
      </c>
      <c r="S73" s="34" t="str">
        <f t="shared" si="64"/>
        <v/>
      </c>
      <c r="T73" s="35" t="str">
        <f t="shared" si="65"/>
        <v/>
      </c>
      <c r="U73" s="34" t="str">
        <f t="shared" si="66"/>
        <v/>
      </c>
      <c r="V73" s="34" t="str">
        <f t="shared" si="67"/>
        <v/>
      </c>
      <c r="W73" s="35" t="str">
        <f t="shared" si="68"/>
        <v/>
      </c>
      <c r="X73" s="34" t="str">
        <f t="shared" si="69"/>
        <v/>
      </c>
      <c r="Y73" s="34" t="str">
        <f t="shared" si="70"/>
        <v/>
      </c>
      <c r="Z73" s="35" t="str">
        <f t="shared" si="71"/>
        <v/>
      </c>
      <c r="AA73" s="34" t="str">
        <f t="shared" si="72"/>
        <v/>
      </c>
      <c r="AB73" s="34" t="str">
        <f t="shared" si="73"/>
        <v/>
      </c>
      <c r="AC73" s="35" t="str">
        <f t="shared" si="74"/>
        <v/>
      </c>
      <c r="AD73" s="34" t="str">
        <f t="shared" si="75"/>
        <v/>
      </c>
      <c r="AE73" s="34" t="str">
        <f t="shared" si="76"/>
        <v/>
      </c>
      <c r="AF73" s="40" t="str">
        <f t="shared" si="77"/>
        <v/>
      </c>
      <c r="AH73" s="33" t="str">
        <f t="shared" si="90"/>
        <v/>
      </c>
      <c r="AI73" s="34" t="str">
        <f t="shared" si="78"/>
        <v/>
      </c>
      <c r="AJ73" s="34" t="str">
        <f t="shared" si="79"/>
        <v/>
      </c>
      <c r="AK73" s="35" t="str">
        <f t="shared" si="80"/>
        <v/>
      </c>
      <c r="AL73" s="34" t="str">
        <f t="shared" si="81"/>
        <v/>
      </c>
      <c r="AM73" s="34" t="str">
        <f t="shared" si="82"/>
        <v/>
      </c>
      <c r="AN73" s="35" t="str">
        <f t="shared" si="83"/>
        <v/>
      </c>
      <c r="AO73" s="34" t="str">
        <f t="shared" si="84"/>
        <v/>
      </c>
      <c r="AP73" s="34" t="str">
        <f t="shared" si="85"/>
        <v/>
      </c>
      <c r="AQ73" s="40" t="str">
        <f t="shared" si="86"/>
        <v/>
      </c>
    </row>
    <row r="74" spans="1:43" ht="16" x14ac:dyDescent="0.2">
      <c r="A74" s="31"/>
      <c r="B74" s="31"/>
      <c r="C74" s="31"/>
      <c r="D74" s="31"/>
      <c r="E74" s="31"/>
      <c r="F74" s="31"/>
      <c r="G74" s="33" t="str">
        <f t="shared" si="87"/>
        <v/>
      </c>
      <c r="H74" s="34" t="str">
        <f t="shared" si="59"/>
        <v/>
      </c>
      <c r="I74" s="34" t="str">
        <f t="shared" si="60"/>
        <v/>
      </c>
      <c r="J74" s="35" t="str">
        <f t="shared" si="61"/>
        <v/>
      </c>
      <c r="K74" s="36" t="str">
        <f t="shared" si="88"/>
        <v/>
      </c>
      <c r="L74" s="37" t="str">
        <f t="shared" si="62"/>
        <v/>
      </c>
      <c r="M74" s="42"/>
      <c r="N74" s="43"/>
      <c r="Q74" s="33" t="str">
        <f t="shared" si="89"/>
        <v/>
      </c>
      <c r="R74" s="34" t="str">
        <f t="shared" si="63"/>
        <v/>
      </c>
      <c r="S74" s="34" t="str">
        <f t="shared" si="64"/>
        <v/>
      </c>
      <c r="T74" s="35" t="str">
        <f t="shared" si="65"/>
        <v/>
      </c>
      <c r="U74" s="34" t="str">
        <f t="shared" si="66"/>
        <v/>
      </c>
      <c r="V74" s="34" t="str">
        <f t="shared" si="67"/>
        <v/>
      </c>
      <c r="W74" s="35" t="str">
        <f t="shared" si="68"/>
        <v/>
      </c>
      <c r="X74" s="34" t="str">
        <f t="shared" si="69"/>
        <v/>
      </c>
      <c r="Y74" s="34" t="str">
        <f t="shared" si="70"/>
        <v/>
      </c>
      <c r="Z74" s="35" t="str">
        <f t="shared" si="71"/>
        <v/>
      </c>
      <c r="AA74" s="34" t="str">
        <f t="shared" si="72"/>
        <v/>
      </c>
      <c r="AB74" s="34" t="str">
        <f t="shared" si="73"/>
        <v/>
      </c>
      <c r="AC74" s="35" t="str">
        <f t="shared" si="74"/>
        <v/>
      </c>
      <c r="AD74" s="34" t="str">
        <f t="shared" si="75"/>
        <v/>
      </c>
      <c r="AE74" s="34" t="str">
        <f t="shared" si="76"/>
        <v/>
      </c>
      <c r="AF74" s="40" t="str">
        <f t="shared" si="77"/>
        <v/>
      </c>
      <c r="AH74" s="33" t="str">
        <f t="shared" si="90"/>
        <v/>
      </c>
      <c r="AI74" s="34" t="str">
        <f t="shared" si="78"/>
        <v/>
      </c>
      <c r="AJ74" s="34" t="str">
        <f t="shared" si="79"/>
        <v/>
      </c>
      <c r="AK74" s="35" t="str">
        <f t="shared" si="80"/>
        <v/>
      </c>
      <c r="AL74" s="34" t="str">
        <f t="shared" si="81"/>
        <v/>
      </c>
      <c r="AM74" s="34" t="str">
        <f t="shared" si="82"/>
        <v/>
      </c>
      <c r="AN74" s="35" t="str">
        <f t="shared" si="83"/>
        <v/>
      </c>
      <c r="AO74" s="34" t="str">
        <f t="shared" si="84"/>
        <v/>
      </c>
      <c r="AP74" s="34" t="str">
        <f t="shared" si="85"/>
        <v/>
      </c>
      <c r="AQ74" s="40" t="str">
        <f t="shared" si="86"/>
        <v/>
      </c>
    </row>
    <row r="75" spans="1:43" ht="16" x14ac:dyDescent="0.2">
      <c r="A75" s="31"/>
      <c r="B75" s="31"/>
      <c r="C75" s="31"/>
      <c r="D75" s="31"/>
      <c r="E75" s="31"/>
      <c r="F75" s="31"/>
      <c r="G75" s="33" t="str">
        <f t="shared" si="87"/>
        <v/>
      </c>
      <c r="H75" s="34" t="str">
        <f t="shared" si="59"/>
        <v/>
      </c>
      <c r="I75" s="34" t="str">
        <f t="shared" si="60"/>
        <v/>
      </c>
      <c r="J75" s="35" t="str">
        <f t="shared" si="61"/>
        <v/>
      </c>
      <c r="K75" s="36" t="str">
        <f t="shared" si="88"/>
        <v/>
      </c>
      <c r="L75" s="37" t="str">
        <f t="shared" si="62"/>
        <v/>
      </c>
      <c r="M75" s="42"/>
      <c r="N75" s="43"/>
      <c r="Q75" s="33" t="str">
        <f t="shared" si="89"/>
        <v/>
      </c>
      <c r="R75" s="34" t="str">
        <f t="shared" si="63"/>
        <v/>
      </c>
      <c r="S75" s="34" t="str">
        <f t="shared" si="64"/>
        <v/>
      </c>
      <c r="T75" s="35" t="str">
        <f t="shared" si="65"/>
        <v/>
      </c>
      <c r="U75" s="34" t="str">
        <f t="shared" si="66"/>
        <v/>
      </c>
      <c r="V75" s="34" t="str">
        <f t="shared" si="67"/>
        <v/>
      </c>
      <c r="W75" s="35" t="str">
        <f t="shared" si="68"/>
        <v/>
      </c>
      <c r="X75" s="34" t="str">
        <f t="shared" si="69"/>
        <v/>
      </c>
      <c r="Y75" s="34" t="str">
        <f t="shared" si="70"/>
        <v/>
      </c>
      <c r="Z75" s="35" t="str">
        <f t="shared" si="71"/>
        <v/>
      </c>
      <c r="AA75" s="34" t="str">
        <f t="shared" si="72"/>
        <v/>
      </c>
      <c r="AB75" s="34" t="str">
        <f t="shared" si="73"/>
        <v/>
      </c>
      <c r="AC75" s="35" t="str">
        <f t="shared" si="74"/>
        <v/>
      </c>
      <c r="AD75" s="34" t="str">
        <f t="shared" si="75"/>
        <v/>
      </c>
      <c r="AE75" s="34" t="str">
        <f t="shared" si="76"/>
        <v/>
      </c>
      <c r="AF75" s="40" t="str">
        <f t="shared" si="77"/>
        <v/>
      </c>
      <c r="AH75" s="33" t="str">
        <f t="shared" si="90"/>
        <v/>
      </c>
      <c r="AI75" s="34" t="str">
        <f t="shared" si="78"/>
        <v/>
      </c>
      <c r="AJ75" s="34" t="str">
        <f t="shared" si="79"/>
        <v/>
      </c>
      <c r="AK75" s="35" t="str">
        <f t="shared" si="80"/>
        <v/>
      </c>
      <c r="AL75" s="34" t="str">
        <f t="shared" si="81"/>
        <v/>
      </c>
      <c r="AM75" s="34" t="str">
        <f t="shared" si="82"/>
        <v/>
      </c>
      <c r="AN75" s="35" t="str">
        <f t="shared" si="83"/>
        <v/>
      </c>
      <c r="AO75" s="34" t="str">
        <f t="shared" si="84"/>
        <v/>
      </c>
      <c r="AP75" s="34" t="str">
        <f t="shared" si="85"/>
        <v/>
      </c>
      <c r="AQ75" s="40" t="str">
        <f t="shared" si="86"/>
        <v/>
      </c>
    </row>
    <row r="76" spans="1:43" ht="16" x14ac:dyDescent="0.2">
      <c r="A76" s="31"/>
      <c r="B76" s="31"/>
      <c r="C76" s="31"/>
      <c r="D76" s="31"/>
      <c r="E76" s="31"/>
      <c r="F76" s="31"/>
      <c r="G76" s="33" t="str">
        <f t="shared" si="87"/>
        <v/>
      </c>
      <c r="H76" s="34" t="str">
        <f t="shared" si="59"/>
        <v/>
      </c>
      <c r="I76" s="34" t="str">
        <f t="shared" si="60"/>
        <v/>
      </c>
      <c r="J76" s="35" t="str">
        <f t="shared" si="61"/>
        <v/>
      </c>
      <c r="K76" s="36" t="str">
        <f t="shared" si="88"/>
        <v/>
      </c>
      <c r="L76" s="37" t="str">
        <f t="shared" si="62"/>
        <v/>
      </c>
      <c r="M76" s="42"/>
      <c r="N76" s="43"/>
      <c r="Q76" s="33" t="str">
        <f t="shared" si="89"/>
        <v/>
      </c>
      <c r="R76" s="34" t="str">
        <f t="shared" si="63"/>
        <v/>
      </c>
      <c r="S76" s="34" t="str">
        <f t="shared" si="64"/>
        <v/>
      </c>
      <c r="T76" s="35" t="str">
        <f t="shared" si="65"/>
        <v/>
      </c>
      <c r="U76" s="34" t="str">
        <f t="shared" si="66"/>
        <v/>
      </c>
      <c r="V76" s="34" t="str">
        <f t="shared" si="67"/>
        <v/>
      </c>
      <c r="W76" s="35" t="str">
        <f t="shared" si="68"/>
        <v/>
      </c>
      <c r="X76" s="34" t="str">
        <f t="shared" si="69"/>
        <v/>
      </c>
      <c r="Y76" s="34" t="str">
        <f t="shared" si="70"/>
        <v/>
      </c>
      <c r="Z76" s="35" t="str">
        <f t="shared" si="71"/>
        <v/>
      </c>
      <c r="AA76" s="34" t="str">
        <f t="shared" si="72"/>
        <v/>
      </c>
      <c r="AB76" s="34" t="str">
        <f t="shared" si="73"/>
        <v/>
      </c>
      <c r="AC76" s="35" t="str">
        <f t="shared" si="74"/>
        <v/>
      </c>
      <c r="AD76" s="34" t="str">
        <f t="shared" si="75"/>
        <v/>
      </c>
      <c r="AE76" s="34" t="str">
        <f t="shared" si="76"/>
        <v/>
      </c>
      <c r="AF76" s="40" t="str">
        <f t="shared" si="77"/>
        <v/>
      </c>
      <c r="AH76" s="33" t="str">
        <f t="shared" si="90"/>
        <v/>
      </c>
      <c r="AI76" s="34" t="str">
        <f t="shared" si="78"/>
        <v/>
      </c>
      <c r="AJ76" s="34" t="str">
        <f t="shared" si="79"/>
        <v/>
      </c>
      <c r="AK76" s="35" t="str">
        <f t="shared" si="80"/>
        <v/>
      </c>
      <c r="AL76" s="34" t="str">
        <f t="shared" si="81"/>
        <v/>
      </c>
      <c r="AM76" s="34" t="str">
        <f t="shared" si="82"/>
        <v/>
      </c>
      <c r="AN76" s="35" t="str">
        <f t="shared" si="83"/>
        <v/>
      </c>
      <c r="AO76" s="34" t="str">
        <f t="shared" si="84"/>
        <v/>
      </c>
      <c r="AP76" s="34" t="str">
        <f t="shared" si="85"/>
        <v/>
      </c>
      <c r="AQ76" s="40" t="str">
        <f t="shared" si="86"/>
        <v/>
      </c>
    </row>
    <row r="77" spans="1:43" ht="16" x14ac:dyDescent="0.2">
      <c r="A77" s="31"/>
      <c r="B77" s="31"/>
      <c r="C77" s="31"/>
      <c r="D77" s="31"/>
      <c r="E77" s="31"/>
      <c r="F77" s="31"/>
      <c r="G77" s="33" t="str">
        <f t="shared" si="87"/>
        <v/>
      </c>
      <c r="H77" s="34" t="str">
        <f t="shared" si="59"/>
        <v/>
      </c>
      <c r="I77" s="34" t="str">
        <f t="shared" si="60"/>
        <v/>
      </c>
      <c r="J77" s="35" t="str">
        <f t="shared" si="61"/>
        <v/>
      </c>
      <c r="K77" s="36" t="str">
        <f t="shared" si="88"/>
        <v/>
      </c>
      <c r="L77" s="37" t="str">
        <f t="shared" si="62"/>
        <v/>
      </c>
      <c r="M77" s="42"/>
      <c r="N77" s="43"/>
      <c r="Q77" s="33" t="str">
        <f t="shared" si="89"/>
        <v/>
      </c>
      <c r="R77" s="34" t="str">
        <f t="shared" si="63"/>
        <v/>
      </c>
      <c r="S77" s="34" t="str">
        <f t="shared" si="64"/>
        <v/>
      </c>
      <c r="T77" s="35" t="str">
        <f t="shared" si="65"/>
        <v/>
      </c>
      <c r="U77" s="34" t="str">
        <f t="shared" si="66"/>
        <v/>
      </c>
      <c r="V77" s="34" t="str">
        <f t="shared" si="67"/>
        <v/>
      </c>
      <c r="W77" s="35" t="str">
        <f t="shared" si="68"/>
        <v/>
      </c>
      <c r="X77" s="34" t="str">
        <f t="shared" si="69"/>
        <v/>
      </c>
      <c r="Y77" s="34" t="str">
        <f t="shared" si="70"/>
        <v/>
      </c>
      <c r="Z77" s="35" t="str">
        <f t="shared" si="71"/>
        <v/>
      </c>
      <c r="AA77" s="34" t="str">
        <f t="shared" si="72"/>
        <v/>
      </c>
      <c r="AB77" s="34" t="str">
        <f t="shared" si="73"/>
        <v/>
      </c>
      <c r="AC77" s="35" t="str">
        <f t="shared" si="74"/>
        <v/>
      </c>
      <c r="AD77" s="34" t="str">
        <f t="shared" si="75"/>
        <v/>
      </c>
      <c r="AE77" s="34" t="str">
        <f t="shared" si="76"/>
        <v/>
      </c>
      <c r="AF77" s="40" t="str">
        <f t="shared" si="77"/>
        <v/>
      </c>
      <c r="AH77" s="33" t="str">
        <f t="shared" si="90"/>
        <v/>
      </c>
      <c r="AI77" s="34" t="str">
        <f t="shared" si="78"/>
        <v/>
      </c>
      <c r="AJ77" s="34" t="str">
        <f t="shared" si="79"/>
        <v/>
      </c>
      <c r="AK77" s="35" t="str">
        <f t="shared" si="80"/>
        <v/>
      </c>
      <c r="AL77" s="34" t="str">
        <f t="shared" si="81"/>
        <v/>
      </c>
      <c r="AM77" s="34" t="str">
        <f t="shared" si="82"/>
        <v/>
      </c>
      <c r="AN77" s="35" t="str">
        <f t="shared" si="83"/>
        <v/>
      </c>
      <c r="AO77" s="34" t="str">
        <f t="shared" si="84"/>
        <v/>
      </c>
      <c r="AP77" s="34" t="str">
        <f t="shared" si="85"/>
        <v/>
      </c>
      <c r="AQ77" s="40" t="str">
        <f t="shared" si="86"/>
        <v/>
      </c>
    </row>
    <row r="78" spans="1:43" ht="16" x14ac:dyDescent="0.2">
      <c r="A78" s="31"/>
      <c r="B78" s="31"/>
      <c r="C78" s="31"/>
      <c r="D78" s="31"/>
      <c r="E78" s="31"/>
      <c r="F78" s="31"/>
      <c r="G78" s="33" t="str">
        <f t="shared" si="87"/>
        <v/>
      </c>
      <c r="H78" s="34" t="str">
        <f t="shared" si="59"/>
        <v/>
      </c>
      <c r="I78" s="34" t="str">
        <f t="shared" si="60"/>
        <v/>
      </c>
      <c r="J78" s="35" t="str">
        <f t="shared" si="61"/>
        <v/>
      </c>
      <c r="K78" s="36" t="str">
        <f t="shared" si="88"/>
        <v/>
      </c>
      <c r="L78" s="37" t="str">
        <f t="shared" si="62"/>
        <v/>
      </c>
      <c r="M78" s="42"/>
      <c r="N78" s="43"/>
      <c r="Q78" s="33" t="str">
        <f t="shared" si="89"/>
        <v/>
      </c>
      <c r="R78" s="34" t="str">
        <f t="shared" si="63"/>
        <v/>
      </c>
      <c r="S78" s="34" t="str">
        <f t="shared" si="64"/>
        <v/>
      </c>
      <c r="T78" s="35" t="str">
        <f t="shared" si="65"/>
        <v/>
      </c>
      <c r="U78" s="34" t="str">
        <f t="shared" si="66"/>
        <v/>
      </c>
      <c r="V78" s="34" t="str">
        <f t="shared" si="67"/>
        <v/>
      </c>
      <c r="W78" s="35" t="str">
        <f t="shared" si="68"/>
        <v/>
      </c>
      <c r="X78" s="34" t="str">
        <f t="shared" si="69"/>
        <v/>
      </c>
      <c r="Y78" s="34" t="str">
        <f t="shared" si="70"/>
        <v/>
      </c>
      <c r="Z78" s="35" t="str">
        <f t="shared" si="71"/>
        <v/>
      </c>
      <c r="AA78" s="34" t="str">
        <f t="shared" si="72"/>
        <v/>
      </c>
      <c r="AB78" s="34" t="str">
        <f t="shared" si="73"/>
        <v/>
      </c>
      <c r="AC78" s="35" t="str">
        <f t="shared" si="74"/>
        <v/>
      </c>
      <c r="AD78" s="34" t="str">
        <f t="shared" si="75"/>
        <v/>
      </c>
      <c r="AE78" s="34" t="str">
        <f t="shared" si="76"/>
        <v/>
      </c>
      <c r="AF78" s="40" t="str">
        <f t="shared" si="77"/>
        <v/>
      </c>
      <c r="AH78" s="33" t="str">
        <f t="shared" si="90"/>
        <v/>
      </c>
      <c r="AI78" s="34" t="str">
        <f t="shared" si="78"/>
        <v/>
      </c>
      <c r="AJ78" s="34" t="str">
        <f t="shared" si="79"/>
        <v/>
      </c>
      <c r="AK78" s="35" t="str">
        <f t="shared" si="80"/>
        <v/>
      </c>
      <c r="AL78" s="34" t="str">
        <f t="shared" si="81"/>
        <v/>
      </c>
      <c r="AM78" s="34" t="str">
        <f t="shared" si="82"/>
        <v/>
      </c>
      <c r="AN78" s="35" t="str">
        <f t="shared" si="83"/>
        <v/>
      </c>
      <c r="AO78" s="34" t="str">
        <f t="shared" si="84"/>
        <v/>
      </c>
      <c r="AP78" s="34" t="str">
        <f t="shared" si="85"/>
        <v/>
      </c>
      <c r="AQ78" s="40" t="str">
        <f t="shared" si="86"/>
        <v/>
      </c>
    </row>
    <row r="79" spans="1:43" ht="16" x14ac:dyDescent="0.2">
      <c r="A79" s="31"/>
      <c r="B79" s="31"/>
      <c r="C79" s="31"/>
      <c r="D79" s="31"/>
      <c r="E79" s="31"/>
      <c r="F79" s="31"/>
      <c r="G79" s="33" t="str">
        <f t="shared" si="87"/>
        <v/>
      </c>
      <c r="H79" s="34" t="str">
        <f t="shared" si="59"/>
        <v/>
      </c>
      <c r="I79" s="34" t="str">
        <f t="shared" si="60"/>
        <v/>
      </c>
      <c r="J79" s="35" t="str">
        <f t="shared" si="61"/>
        <v/>
      </c>
      <c r="K79" s="36" t="str">
        <f t="shared" si="88"/>
        <v/>
      </c>
      <c r="L79" s="37" t="str">
        <f t="shared" si="62"/>
        <v/>
      </c>
      <c r="M79" s="42"/>
      <c r="N79" s="43"/>
      <c r="Q79" s="33" t="str">
        <f t="shared" si="89"/>
        <v/>
      </c>
      <c r="R79" s="34" t="str">
        <f t="shared" si="63"/>
        <v/>
      </c>
      <c r="S79" s="34" t="str">
        <f t="shared" si="64"/>
        <v/>
      </c>
      <c r="T79" s="35" t="str">
        <f t="shared" si="65"/>
        <v/>
      </c>
      <c r="U79" s="34" t="str">
        <f t="shared" si="66"/>
        <v/>
      </c>
      <c r="V79" s="34" t="str">
        <f t="shared" si="67"/>
        <v/>
      </c>
      <c r="W79" s="35" t="str">
        <f t="shared" si="68"/>
        <v/>
      </c>
      <c r="X79" s="34" t="str">
        <f t="shared" si="69"/>
        <v/>
      </c>
      <c r="Y79" s="34" t="str">
        <f t="shared" si="70"/>
        <v/>
      </c>
      <c r="Z79" s="35" t="str">
        <f t="shared" si="71"/>
        <v/>
      </c>
      <c r="AA79" s="34" t="str">
        <f t="shared" si="72"/>
        <v/>
      </c>
      <c r="AB79" s="34" t="str">
        <f t="shared" si="73"/>
        <v/>
      </c>
      <c r="AC79" s="35" t="str">
        <f t="shared" si="74"/>
        <v/>
      </c>
      <c r="AD79" s="34" t="str">
        <f t="shared" si="75"/>
        <v/>
      </c>
      <c r="AE79" s="34" t="str">
        <f t="shared" si="76"/>
        <v/>
      </c>
      <c r="AF79" s="40" t="str">
        <f t="shared" si="77"/>
        <v/>
      </c>
      <c r="AH79" s="33" t="str">
        <f t="shared" si="90"/>
        <v/>
      </c>
      <c r="AI79" s="34" t="str">
        <f t="shared" si="78"/>
        <v/>
      </c>
      <c r="AJ79" s="34" t="str">
        <f t="shared" si="79"/>
        <v/>
      </c>
      <c r="AK79" s="35" t="str">
        <f t="shared" si="80"/>
        <v/>
      </c>
      <c r="AL79" s="34" t="str">
        <f t="shared" si="81"/>
        <v/>
      </c>
      <c r="AM79" s="34" t="str">
        <f t="shared" si="82"/>
        <v/>
      </c>
      <c r="AN79" s="35" t="str">
        <f t="shared" si="83"/>
        <v/>
      </c>
      <c r="AO79" s="34" t="str">
        <f t="shared" si="84"/>
        <v/>
      </c>
      <c r="AP79" s="34" t="str">
        <f t="shared" si="85"/>
        <v/>
      </c>
      <c r="AQ79" s="40" t="str">
        <f t="shared" si="86"/>
        <v/>
      </c>
    </row>
    <row r="80" spans="1:43" ht="16" x14ac:dyDescent="0.2">
      <c r="A80" s="31"/>
      <c r="B80" s="31"/>
      <c r="C80" s="31"/>
      <c r="D80" s="31"/>
      <c r="E80" s="31"/>
      <c r="F80" s="31"/>
      <c r="G80" s="33" t="str">
        <f t="shared" si="87"/>
        <v/>
      </c>
      <c r="H80" s="34" t="str">
        <f t="shared" si="59"/>
        <v/>
      </c>
      <c r="I80" s="34" t="str">
        <f t="shared" si="60"/>
        <v/>
      </c>
      <c r="J80" s="35" t="str">
        <f t="shared" si="61"/>
        <v/>
      </c>
      <c r="K80" s="36" t="str">
        <f t="shared" si="88"/>
        <v/>
      </c>
      <c r="L80" s="37" t="str">
        <f t="shared" si="62"/>
        <v/>
      </c>
      <c r="M80" s="42"/>
      <c r="N80" s="43"/>
      <c r="Q80" s="33" t="str">
        <f t="shared" si="89"/>
        <v/>
      </c>
      <c r="R80" s="34" t="str">
        <f t="shared" si="63"/>
        <v/>
      </c>
      <c r="S80" s="34" t="str">
        <f t="shared" si="64"/>
        <v/>
      </c>
      <c r="T80" s="35" t="str">
        <f t="shared" si="65"/>
        <v/>
      </c>
      <c r="U80" s="34" t="str">
        <f t="shared" si="66"/>
        <v/>
      </c>
      <c r="V80" s="34" t="str">
        <f t="shared" si="67"/>
        <v/>
      </c>
      <c r="W80" s="35" t="str">
        <f t="shared" si="68"/>
        <v/>
      </c>
      <c r="X80" s="34" t="str">
        <f t="shared" si="69"/>
        <v/>
      </c>
      <c r="Y80" s="34" t="str">
        <f t="shared" si="70"/>
        <v/>
      </c>
      <c r="Z80" s="35" t="str">
        <f t="shared" si="71"/>
        <v/>
      </c>
      <c r="AA80" s="34" t="str">
        <f t="shared" si="72"/>
        <v/>
      </c>
      <c r="AB80" s="34" t="str">
        <f t="shared" si="73"/>
        <v/>
      </c>
      <c r="AC80" s="35" t="str">
        <f t="shared" si="74"/>
        <v/>
      </c>
      <c r="AD80" s="34" t="str">
        <f t="shared" si="75"/>
        <v/>
      </c>
      <c r="AE80" s="34" t="str">
        <f t="shared" si="76"/>
        <v/>
      </c>
      <c r="AF80" s="40" t="str">
        <f t="shared" si="77"/>
        <v/>
      </c>
      <c r="AH80" s="33" t="str">
        <f t="shared" si="90"/>
        <v/>
      </c>
      <c r="AI80" s="34" t="str">
        <f t="shared" si="78"/>
        <v/>
      </c>
      <c r="AJ80" s="34" t="str">
        <f t="shared" si="79"/>
        <v/>
      </c>
      <c r="AK80" s="35" t="str">
        <f t="shared" si="80"/>
        <v/>
      </c>
      <c r="AL80" s="34" t="str">
        <f t="shared" si="81"/>
        <v/>
      </c>
      <c r="AM80" s="34" t="str">
        <f t="shared" si="82"/>
        <v/>
      </c>
      <c r="AN80" s="35" t="str">
        <f t="shared" si="83"/>
        <v/>
      </c>
      <c r="AO80" s="34" t="str">
        <f t="shared" si="84"/>
        <v/>
      </c>
      <c r="AP80" s="34" t="str">
        <f t="shared" si="85"/>
        <v/>
      </c>
      <c r="AQ80" s="40" t="str">
        <f t="shared" si="86"/>
        <v/>
      </c>
    </row>
    <row r="81" spans="1:43" ht="16" x14ac:dyDescent="0.2">
      <c r="A81" s="31"/>
      <c r="B81" s="31"/>
      <c r="C81" s="31"/>
      <c r="D81" s="31"/>
      <c r="E81" s="31"/>
      <c r="F81" s="31"/>
      <c r="G81" s="33" t="str">
        <f t="shared" si="87"/>
        <v/>
      </c>
      <c r="H81" s="34" t="str">
        <f t="shared" si="59"/>
        <v/>
      </c>
      <c r="I81" s="34" t="str">
        <f t="shared" si="60"/>
        <v/>
      </c>
      <c r="J81" s="35" t="str">
        <f t="shared" si="61"/>
        <v/>
      </c>
      <c r="K81" s="36" t="str">
        <f t="shared" si="88"/>
        <v/>
      </c>
      <c r="L81" s="37" t="str">
        <f t="shared" si="62"/>
        <v/>
      </c>
      <c r="M81" s="42"/>
      <c r="N81" s="43"/>
      <c r="Q81" s="33" t="str">
        <f t="shared" si="89"/>
        <v/>
      </c>
      <c r="R81" s="34" t="str">
        <f t="shared" si="63"/>
        <v/>
      </c>
      <c r="S81" s="34" t="str">
        <f t="shared" si="64"/>
        <v/>
      </c>
      <c r="T81" s="35" t="str">
        <f t="shared" si="65"/>
        <v/>
      </c>
      <c r="U81" s="34" t="str">
        <f t="shared" si="66"/>
        <v/>
      </c>
      <c r="V81" s="34" t="str">
        <f t="shared" si="67"/>
        <v/>
      </c>
      <c r="W81" s="35" t="str">
        <f t="shared" si="68"/>
        <v/>
      </c>
      <c r="X81" s="34" t="str">
        <f t="shared" si="69"/>
        <v/>
      </c>
      <c r="Y81" s="34" t="str">
        <f t="shared" si="70"/>
        <v/>
      </c>
      <c r="Z81" s="35" t="str">
        <f t="shared" si="71"/>
        <v/>
      </c>
      <c r="AA81" s="34" t="str">
        <f t="shared" si="72"/>
        <v/>
      </c>
      <c r="AB81" s="34" t="str">
        <f t="shared" si="73"/>
        <v/>
      </c>
      <c r="AC81" s="35" t="str">
        <f t="shared" si="74"/>
        <v/>
      </c>
      <c r="AD81" s="34" t="str">
        <f t="shared" si="75"/>
        <v/>
      </c>
      <c r="AE81" s="34" t="str">
        <f t="shared" si="76"/>
        <v/>
      </c>
      <c r="AF81" s="40" t="str">
        <f t="shared" si="77"/>
        <v/>
      </c>
      <c r="AH81" s="33" t="str">
        <f t="shared" si="90"/>
        <v/>
      </c>
      <c r="AI81" s="34" t="str">
        <f t="shared" si="78"/>
        <v/>
      </c>
      <c r="AJ81" s="34" t="str">
        <f t="shared" si="79"/>
        <v/>
      </c>
      <c r="AK81" s="35" t="str">
        <f t="shared" si="80"/>
        <v/>
      </c>
      <c r="AL81" s="34" t="str">
        <f t="shared" si="81"/>
        <v/>
      </c>
      <c r="AM81" s="34" t="str">
        <f t="shared" si="82"/>
        <v/>
      </c>
      <c r="AN81" s="35" t="str">
        <f t="shared" si="83"/>
        <v/>
      </c>
      <c r="AO81" s="34" t="str">
        <f t="shared" si="84"/>
        <v/>
      </c>
      <c r="AP81" s="34" t="str">
        <f t="shared" si="85"/>
        <v/>
      </c>
      <c r="AQ81" s="40" t="str">
        <f t="shared" si="86"/>
        <v/>
      </c>
    </row>
    <row r="82" spans="1:43" ht="16" x14ac:dyDescent="0.2">
      <c r="A82" s="31"/>
      <c r="B82" s="31"/>
      <c r="C82" s="31"/>
      <c r="D82" s="31"/>
      <c r="E82" s="31"/>
      <c r="F82" s="31"/>
      <c r="G82" s="33" t="str">
        <f t="shared" si="87"/>
        <v/>
      </c>
      <c r="H82" s="34" t="str">
        <f t="shared" si="59"/>
        <v/>
      </c>
      <c r="I82" s="34" t="str">
        <f t="shared" si="60"/>
        <v/>
      </c>
      <c r="J82" s="35" t="str">
        <f t="shared" si="61"/>
        <v/>
      </c>
      <c r="K82" s="36" t="str">
        <f t="shared" si="88"/>
        <v/>
      </c>
      <c r="L82" s="37" t="str">
        <f t="shared" si="62"/>
        <v/>
      </c>
      <c r="M82" s="42"/>
      <c r="N82" s="43"/>
      <c r="Q82" s="33" t="str">
        <f t="shared" si="89"/>
        <v/>
      </c>
      <c r="R82" s="34" t="str">
        <f t="shared" si="63"/>
        <v/>
      </c>
      <c r="S82" s="34" t="str">
        <f t="shared" si="64"/>
        <v/>
      </c>
      <c r="T82" s="35" t="str">
        <f t="shared" si="65"/>
        <v/>
      </c>
      <c r="U82" s="34" t="str">
        <f t="shared" si="66"/>
        <v/>
      </c>
      <c r="V82" s="34" t="str">
        <f t="shared" si="67"/>
        <v/>
      </c>
      <c r="W82" s="35" t="str">
        <f t="shared" si="68"/>
        <v/>
      </c>
      <c r="X82" s="34" t="str">
        <f t="shared" si="69"/>
        <v/>
      </c>
      <c r="Y82" s="34" t="str">
        <f t="shared" si="70"/>
        <v/>
      </c>
      <c r="Z82" s="35" t="str">
        <f t="shared" si="71"/>
        <v/>
      </c>
      <c r="AA82" s="34" t="str">
        <f t="shared" si="72"/>
        <v/>
      </c>
      <c r="AB82" s="34" t="str">
        <f t="shared" si="73"/>
        <v/>
      </c>
      <c r="AC82" s="35" t="str">
        <f t="shared" si="74"/>
        <v/>
      </c>
      <c r="AD82" s="34" t="str">
        <f t="shared" si="75"/>
        <v/>
      </c>
      <c r="AE82" s="34" t="str">
        <f t="shared" si="76"/>
        <v/>
      </c>
      <c r="AF82" s="40" t="str">
        <f t="shared" si="77"/>
        <v/>
      </c>
      <c r="AH82" s="33" t="str">
        <f t="shared" si="90"/>
        <v/>
      </c>
      <c r="AI82" s="34" t="str">
        <f t="shared" si="78"/>
        <v/>
      </c>
      <c r="AJ82" s="34" t="str">
        <f t="shared" si="79"/>
        <v/>
      </c>
      <c r="AK82" s="35" t="str">
        <f t="shared" si="80"/>
        <v/>
      </c>
      <c r="AL82" s="34" t="str">
        <f t="shared" si="81"/>
        <v/>
      </c>
      <c r="AM82" s="34" t="str">
        <f t="shared" si="82"/>
        <v/>
      </c>
      <c r="AN82" s="35" t="str">
        <f t="shared" si="83"/>
        <v/>
      </c>
      <c r="AO82" s="34" t="str">
        <f t="shared" si="84"/>
        <v/>
      </c>
      <c r="AP82" s="34" t="str">
        <f t="shared" si="85"/>
        <v/>
      </c>
      <c r="AQ82" s="40" t="str">
        <f t="shared" si="86"/>
        <v/>
      </c>
    </row>
    <row r="83" spans="1:43" ht="16" x14ac:dyDescent="0.2">
      <c r="A83" s="31"/>
      <c r="B83" s="31"/>
      <c r="C83" s="31"/>
      <c r="D83" s="31"/>
      <c r="E83" s="31"/>
      <c r="F83" s="31"/>
      <c r="G83" s="33" t="str">
        <f t="shared" si="87"/>
        <v/>
      </c>
      <c r="H83" s="34" t="str">
        <f t="shared" si="59"/>
        <v/>
      </c>
      <c r="I83" s="34" t="str">
        <f t="shared" si="60"/>
        <v/>
      </c>
      <c r="J83" s="35" t="str">
        <f t="shared" si="61"/>
        <v/>
      </c>
      <c r="K83" s="36" t="str">
        <f t="shared" si="88"/>
        <v/>
      </c>
      <c r="L83" s="37" t="str">
        <f t="shared" si="62"/>
        <v/>
      </c>
      <c r="M83" s="42"/>
      <c r="N83" s="43"/>
      <c r="Q83" s="33" t="str">
        <f t="shared" si="89"/>
        <v/>
      </c>
      <c r="R83" s="34" t="str">
        <f t="shared" si="63"/>
        <v/>
      </c>
      <c r="S83" s="34" t="str">
        <f t="shared" si="64"/>
        <v/>
      </c>
      <c r="T83" s="35" t="str">
        <f t="shared" si="65"/>
        <v/>
      </c>
      <c r="U83" s="34" t="str">
        <f t="shared" si="66"/>
        <v/>
      </c>
      <c r="V83" s="34" t="str">
        <f t="shared" si="67"/>
        <v/>
      </c>
      <c r="W83" s="35" t="str">
        <f t="shared" si="68"/>
        <v/>
      </c>
      <c r="X83" s="34" t="str">
        <f t="shared" si="69"/>
        <v/>
      </c>
      <c r="Y83" s="34" t="str">
        <f t="shared" si="70"/>
        <v/>
      </c>
      <c r="Z83" s="35" t="str">
        <f t="shared" si="71"/>
        <v/>
      </c>
      <c r="AA83" s="34" t="str">
        <f t="shared" si="72"/>
        <v/>
      </c>
      <c r="AB83" s="34" t="str">
        <f t="shared" si="73"/>
        <v/>
      </c>
      <c r="AC83" s="35" t="str">
        <f t="shared" si="74"/>
        <v/>
      </c>
      <c r="AD83" s="34" t="str">
        <f t="shared" si="75"/>
        <v/>
      </c>
      <c r="AE83" s="34" t="str">
        <f t="shared" si="76"/>
        <v/>
      </c>
      <c r="AF83" s="40" t="str">
        <f t="shared" si="77"/>
        <v/>
      </c>
      <c r="AH83" s="33" t="str">
        <f t="shared" si="90"/>
        <v/>
      </c>
      <c r="AI83" s="34" t="str">
        <f t="shared" si="78"/>
        <v/>
      </c>
      <c r="AJ83" s="34" t="str">
        <f t="shared" si="79"/>
        <v/>
      </c>
      <c r="AK83" s="35" t="str">
        <f t="shared" si="80"/>
        <v/>
      </c>
      <c r="AL83" s="34" t="str">
        <f t="shared" si="81"/>
        <v/>
      </c>
      <c r="AM83" s="34" t="str">
        <f t="shared" si="82"/>
        <v/>
      </c>
      <c r="AN83" s="35" t="str">
        <f t="shared" si="83"/>
        <v/>
      </c>
      <c r="AO83" s="34" t="str">
        <f t="shared" si="84"/>
        <v/>
      </c>
      <c r="AP83" s="34" t="str">
        <f t="shared" si="85"/>
        <v/>
      </c>
      <c r="AQ83" s="40" t="str">
        <f t="shared" si="86"/>
        <v/>
      </c>
    </row>
    <row r="84" spans="1:43" ht="16" x14ac:dyDescent="0.2">
      <c r="A84" s="31"/>
      <c r="B84" s="31"/>
      <c r="C84" s="31"/>
      <c r="D84" s="31"/>
      <c r="E84" s="31"/>
      <c r="F84" s="31"/>
      <c r="G84" s="33" t="str">
        <f t="shared" si="87"/>
        <v/>
      </c>
      <c r="H84" s="34" t="str">
        <f t="shared" si="59"/>
        <v/>
      </c>
      <c r="I84" s="34" t="str">
        <f t="shared" si="60"/>
        <v/>
      </c>
      <c r="J84" s="35" t="str">
        <f t="shared" si="61"/>
        <v/>
      </c>
      <c r="K84" s="36" t="str">
        <f t="shared" si="88"/>
        <v/>
      </c>
      <c r="L84" s="37" t="str">
        <f t="shared" si="62"/>
        <v/>
      </c>
      <c r="M84" s="42"/>
      <c r="N84" s="43"/>
      <c r="Q84" s="33" t="str">
        <f t="shared" si="89"/>
        <v/>
      </c>
      <c r="R84" s="34" t="str">
        <f t="shared" si="63"/>
        <v/>
      </c>
      <c r="S84" s="34" t="str">
        <f t="shared" si="64"/>
        <v/>
      </c>
      <c r="T84" s="35" t="str">
        <f t="shared" si="65"/>
        <v/>
      </c>
      <c r="U84" s="34" t="str">
        <f t="shared" si="66"/>
        <v/>
      </c>
      <c r="V84" s="34" t="str">
        <f t="shared" si="67"/>
        <v/>
      </c>
      <c r="W84" s="35" t="str">
        <f t="shared" si="68"/>
        <v/>
      </c>
      <c r="X84" s="34" t="str">
        <f t="shared" si="69"/>
        <v/>
      </c>
      <c r="Y84" s="34" t="str">
        <f t="shared" si="70"/>
        <v/>
      </c>
      <c r="Z84" s="35" t="str">
        <f t="shared" si="71"/>
        <v/>
      </c>
      <c r="AA84" s="34" t="str">
        <f t="shared" si="72"/>
        <v/>
      </c>
      <c r="AB84" s="34" t="str">
        <f t="shared" si="73"/>
        <v/>
      </c>
      <c r="AC84" s="35" t="str">
        <f t="shared" si="74"/>
        <v/>
      </c>
      <c r="AD84" s="34" t="str">
        <f t="shared" si="75"/>
        <v/>
      </c>
      <c r="AE84" s="34" t="str">
        <f t="shared" si="76"/>
        <v/>
      </c>
      <c r="AF84" s="40" t="str">
        <f t="shared" si="77"/>
        <v/>
      </c>
      <c r="AH84" s="33" t="str">
        <f t="shared" si="90"/>
        <v/>
      </c>
      <c r="AI84" s="34" t="str">
        <f t="shared" si="78"/>
        <v/>
      </c>
      <c r="AJ84" s="34" t="str">
        <f t="shared" si="79"/>
        <v/>
      </c>
      <c r="AK84" s="35" t="str">
        <f t="shared" si="80"/>
        <v/>
      </c>
      <c r="AL84" s="34" t="str">
        <f t="shared" si="81"/>
        <v/>
      </c>
      <c r="AM84" s="34" t="str">
        <f t="shared" si="82"/>
        <v/>
      </c>
      <c r="AN84" s="35" t="str">
        <f t="shared" si="83"/>
        <v/>
      </c>
      <c r="AO84" s="34" t="str">
        <f t="shared" si="84"/>
        <v/>
      </c>
      <c r="AP84" s="34" t="str">
        <f t="shared" si="85"/>
        <v/>
      </c>
      <c r="AQ84" s="40" t="str">
        <f t="shared" si="86"/>
        <v/>
      </c>
    </row>
    <row r="85" spans="1:43" ht="16" x14ac:dyDescent="0.2">
      <c r="A85" s="31"/>
      <c r="B85" s="31"/>
      <c r="C85" s="31"/>
      <c r="D85" s="31"/>
      <c r="E85" s="31"/>
      <c r="F85" s="31"/>
      <c r="G85" s="33" t="str">
        <f t="shared" si="87"/>
        <v/>
      </c>
      <c r="H85" s="34" t="str">
        <f t="shared" si="59"/>
        <v/>
      </c>
      <c r="I85" s="34" t="str">
        <f t="shared" si="60"/>
        <v/>
      </c>
      <c r="J85" s="35" t="str">
        <f t="shared" si="61"/>
        <v/>
      </c>
      <c r="K85" s="36" t="str">
        <f t="shared" si="88"/>
        <v/>
      </c>
      <c r="L85" s="37" t="str">
        <f t="shared" si="62"/>
        <v/>
      </c>
      <c r="M85" s="42"/>
      <c r="N85" s="43"/>
      <c r="Q85" s="33" t="str">
        <f t="shared" si="89"/>
        <v/>
      </c>
      <c r="R85" s="34" t="str">
        <f t="shared" si="63"/>
        <v/>
      </c>
      <c r="S85" s="34" t="str">
        <f t="shared" si="64"/>
        <v/>
      </c>
      <c r="T85" s="35" t="str">
        <f t="shared" si="65"/>
        <v/>
      </c>
      <c r="U85" s="34" t="str">
        <f t="shared" si="66"/>
        <v/>
      </c>
      <c r="V85" s="34" t="str">
        <f t="shared" si="67"/>
        <v/>
      </c>
      <c r="W85" s="35" t="str">
        <f t="shared" si="68"/>
        <v/>
      </c>
      <c r="X85" s="34" t="str">
        <f t="shared" si="69"/>
        <v/>
      </c>
      <c r="Y85" s="34" t="str">
        <f t="shared" si="70"/>
        <v/>
      </c>
      <c r="Z85" s="35" t="str">
        <f t="shared" si="71"/>
        <v/>
      </c>
      <c r="AA85" s="34" t="str">
        <f t="shared" si="72"/>
        <v/>
      </c>
      <c r="AB85" s="34" t="str">
        <f t="shared" si="73"/>
        <v/>
      </c>
      <c r="AC85" s="35" t="str">
        <f t="shared" si="74"/>
        <v/>
      </c>
      <c r="AD85" s="34" t="str">
        <f t="shared" si="75"/>
        <v/>
      </c>
      <c r="AE85" s="34" t="str">
        <f t="shared" si="76"/>
        <v/>
      </c>
      <c r="AF85" s="40" t="str">
        <f t="shared" si="77"/>
        <v/>
      </c>
      <c r="AH85" s="33" t="str">
        <f t="shared" si="90"/>
        <v/>
      </c>
      <c r="AI85" s="34" t="str">
        <f t="shared" si="78"/>
        <v/>
      </c>
      <c r="AJ85" s="34" t="str">
        <f t="shared" si="79"/>
        <v/>
      </c>
      <c r="AK85" s="35" t="str">
        <f t="shared" si="80"/>
        <v/>
      </c>
      <c r="AL85" s="34" t="str">
        <f t="shared" si="81"/>
        <v/>
      </c>
      <c r="AM85" s="34" t="str">
        <f t="shared" si="82"/>
        <v/>
      </c>
      <c r="AN85" s="35" t="str">
        <f t="shared" si="83"/>
        <v/>
      </c>
      <c r="AO85" s="34" t="str">
        <f t="shared" si="84"/>
        <v/>
      </c>
      <c r="AP85" s="34" t="str">
        <f t="shared" si="85"/>
        <v/>
      </c>
      <c r="AQ85" s="40" t="str">
        <f t="shared" si="86"/>
        <v/>
      </c>
    </row>
    <row r="86" spans="1:43" ht="16" x14ac:dyDescent="0.2">
      <c r="A86" s="31"/>
      <c r="B86" s="31"/>
      <c r="C86" s="31"/>
      <c r="D86" s="31"/>
      <c r="E86" s="31"/>
      <c r="F86" s="31"/>
      <c r="G86" s="33" t="str">
        <f t="shared" si="87"/>
        <v/>
      </c>
      <c r="H86" s="34" t="str">
        <f t="shared" si="59"/>
        <v/>
      </c>
      <c r="I86" s="34" t="str">
        <f t="shared" si="60"/>
        <v/>
      </c>
      <c r="J86" s="35" t="str">
        <f t="shared" si="61"/>
        <v/>
      </c>
      <c r="K86" s="36" t="str">
        <f t="shared" si="88"/>
        <v/>
      </c>
      <c r="L86" s="37" t="str">
        <f t="shared" si="62"/>
        <v/>
      </c>
      <c r="M86" s="42"/>
      <c r="N86" s="43"/>
      <c r="Q86" s="33" t="str">
        <f t="shared" si="89"/>
        <v/>
      </c>
      <c r="R86" s="34" t="str">
        <f t="shared" si="63"/>
        <v/>
      </c>
      <c r="S86" s="34" t="str">
        <f t="shared" si="64"/>
        <v/>
      </c>
      <c r="T86" s="35" t="str">
        <f t="shared" si="65"/>
        <v/>
      </c>
      <c r="U86" s="34" t="str">
        <f t="shared" si="66"/>
        <v/>
      </c>
      <c r="V86" s="34" t="str">
        <f t="shared" si="67"/>
        <v/>
      </c>
      <c r="W86" s="35" t="str">
        <f t="shared" si="68"/>
        <v/>
      </c>
      <c r="X86" s="34" t="str">
        <f t="shared" si="69"/>
        <v/>
      </c>
      <c r="Y86" s="34" t="str">
        <f t="shared" si="70"/>
        <v/>
      </c>
      <c r="Z86" s="35" t="str">
        <f t="shared" si="71"/>
        <v/>
      </c>
      <c r="AA86" s="34" t="str">
        <f t="shared" si="72"/>
        <v/>
      </c>
      <c r="AB86" s="34" t="str">
        <f t="shared" si="73"/>
        <v/>
      </c>
      <c r="AC86" s="35" t="str">
        <f t="shared" si="74"/>
        <v/>
      </c>
      <c r="AD86" s="34" t="str">
        <f t="shared" si="75"/>
        <v/>
      </c>
      <c r="AE86" s="34" t="str">
        <f t="shared" si="76"/>
        <v/>
      </c>
      <c r="AF86" s="40" t="str">
        <f t="shared" si="77"/>
        <v/>
      </c>
      <c r="AH86" s="33" t="str">
        <f t="shared" si="90"/>
        <v/>
      </c>
      <c r="AI86" s="34" t="str">
        <f t="shared" si="78"/>
        <v/>
      </c>
      <c r="AJ86" s="34" t="str">
        <f t="shared" si="79"/>
        <v/>
      </c>
      <c r="AK86" s="35" t="str">
        <f t="shared" si="80"/>
        <v/>
      </c>
      <c r="AL86" s="34" t="str">
        <f t="shared" si="81"/>
        <v/>
      </c>
      <c r="AM86" s="34" t="str">
        <f t="shared" si="82"/>
        <v/>
      </c>
      <c r="AN86" s="35" t="str">
        <f t="shared" si="83"/>
        <v/>
      </c>
      <c r="AO86" s="34" t="str">
        <f t="shared" si="84"/>
        <v/>
      </c>
      <c r="AP86" s="34" t="str">
        <f t="shared" si="85"/>
        <v/>
      </c>
      <c r="AQ86" s="40" t="str">
        <f t="shared" si="86"/>
        <v/>
      </c>
    </row>
    <row r="87" spans="1:43" ht="16" x14ac:dyDescent="0.2">
      <c r="A87" s="31"/>
      <c r="B87" s="31"/>
      <c r="C87" s="31"/>
      <c r="D87" s="31"/>
      <c r="E87" s="31"/>
      <c r="F87" s="31"/>
      <c r="G87" s="33" t="str">
        <f t="shared" si="87"/>
        <v/>
      </c>
      <c r="H87" s="34" t="str">
        <f t="shared" si="59"/>
        <v/>
      </c>
      <c r="I87" s="34" t="str">
        <f t="shared" si="60"/>
        <v/>
      </c>
      <c r="J87" s="35" t="str">
        <f t="shared" si="61"/>
        <v/>
      </c>
      <c r="K87" s="36" t="str">
        <f t="shared" si="88"/>
        <v/>
      </c>
      <c r="L87" s="37" t="str">
        <f t="shared" si="62"/>
        <v/>
      </c>
      <c r="M87" s="42"/>
      <c r="N87" s="43"/>
      <c r="Q87" s="33" t="str">
        <f t="shared" si="89"/>
        <v/>
      </c>
      <c r="R87" s="34" t="str">
        <f t="shared" si="63"/>
        <v/>
      </c>
      <c r="S87" s="34" t="str">
        <f t="shared" si="64"/>
        <v/>
      </c>
      <c r="T87" s="35" t="str">
        <f t="shared" si="65"/>
        <v/>
      </c>
      <c r="U87" s="34" t="str">
        <f t="shared" si="66"/>
        <v/>
      </c>
      <c r="V87" s="34" t="str">
        <f t="shared" si="67"/>
        <v/>
      </c>
      <c r="W87" s="35" t="str">
        <f t="shared" si="68"/>
        <v/>
      </c>
      <c r="X87" s="34" t="str">
        <f t="shared" si="69"/>
        <v/>
      </c>
      <c r="Y87" s="34" t="str">
        <f t="shared" si="70"/>
        <v/>
      </c>
      <c r="Z87" s="35" t="str">
        <f t="shared" si="71"/>
        <v/>
      </c>
      <c r="AA87" s="34" t="str">
        <f t="shared" si="72"/>
        <v/>
      </c>
      <c r="AB87" s="34" t="str">
        <f t="shared" si="73"/>
        <v/>
      </c>
      <c r="AC87" s="35" t="str">
        <f t="shared" si="74"/>
        <v/>
      </c>
      <c r="AD87" s="34" t="str">
        <f t="shared" si="75"/>
        <v/>
      </c>
      <c r="AE87" s="34" t="str">
        <f t="shared" si="76"/>
        <v/>
      </c>
      <c r="AF87" s="40" t="str">
        <f t="shared" si="77"/>
        <v/>
      </c>
      <c r="AH87" s="33" t="str">
        <f t="shared" si="90"/>
        <v/>
      </c>
      <c r="AI87" s="34" t="str">
        <f t="shared" si="78"/>
        <v/>
      </c>
      <c r="AJ87" s="34" t="str">
        <f t="shared" si="79"/>
        <v/>
      </c>
      <c r="AK87" s="35" t="str">
        <f t="shared" si="80"/>
        <v/>
      </c>
      <c r="AL87" s="34" t="str">
        <f t="shared" si="81"/>
        <v/>
      </c>
      <c r="AM87" s="34" t="str">
        <f t="shared" si="82"/>
        <v/>
      </c>
      <c r="AN87" s="35" t="str">
        <f t="shared" si="83"/>
        <v/>
      </c>
      <c r="AO87" s="34" t="str">
        <f t="shared" si="84"/>
        <v/>
      </c>
      <c r="AP87" s="34" t="str">
        <f t="shared" si="85"/>
        <v/>
      </c>
      <c r="AQ87" s="40" t="str">
        <f t="shared" si="86"/>
        <v/>
      </c>
    </row>
    <row r="88" spans="1:43" ht="16" x14ac:dyDescent="0.2">
      <c r="A88" s="31"/>
      <c r="B88" s="31"/>
      <c r="C88" s="31"/>
      <c r="D88" s="31"/>
      <c r="E88" s="31"/>
      <c r="F88" s="31"/>
      <c r="G88" s="33" t="str">
        <f t="shared" si="87"/>
        <v/>
      </c>
      <c r="H88" s="34" t="str">
        <f t="shared" si="59"/>
        <v/>
      </c>
      <c r="I88" s="34" t="str">
        <f t="shared" si="60"/>
        <v/>
      </c>
      <c r="J88" s="35" t="str">
        <f t="shared" si="61"/>
        <v/>
      </c>
      <c r="K88" s="36" t="str">
        <f t="shared" si="88"/>
        <v/>
      </c>
      <c r="L88" s="37" t="str">
        <f t="shared" si="62"/>
        <v/>
      </c>
      <c r="M88" s="42"/>
      <c r="N88" s="43"/>
      <c r="Q88" s="33" t="str">
        <f t="shared" si="89"/>
        <v/>
      </c>
      <c r="R88" s="34" t="str">
        <f t="shared" si="63"/>
        <v/>
      </c>
      <c r="S88" s="34" t="str">
        <f t="shared" si="64"/>
        <v/>
      </c>
      <c r="T88" s="35" t="str">
        <f t="shared" si="65"/>
        <v/>
      </c>
      <c r="U88" s="34" t="str">
        <f t="shared" si="66"/>
        <v/>
      </c>
      <c r="V88" s="34" t="str">
        <f t="shared" si="67"/>
        <v/>
      </c>
      <c r="W88" s="35" t="str">
        <f t="shared" si="68"/>
        <v/>
      </c>
      <c r="X88" s="34" t="str">
        <f t="shared" si="69"/>
        <v/>
      </c>
      <c r="Y88" s="34" t="str">
        <f t="shared" si="70"/>
        <v/>
      </c>
      <c r="Z88" s="35" t="str">
        <f t="shared" si="71"/>
        <v/>
      </c>
      <c r="AA88" s="34" t="str">
        <f t="shared" si="72"/>
        <v/>
      </c>
      <c r="AB88" s="34" t="str">
        <f t="shared" si="73"/>
        <v/>
      </c>
      <c r="AC88" s="35" t="str">
        <f t="shared" si="74"/>
        <v/>
      </c>
      <c r="AD88" s="34" t="str">
        <f t="shared" si="75"/>
        <v/>
      </c>
      <c r="AE88" s="34" t="str">
        <f t="shared" si="76"/>
        <v/>
      </c>
      <c r="AF88" s="40" t="str">
        <f t="shared" si="77"/>
        <v/>
      </c>
      <c r="AH88" s="33" t="str">
        <f t="shared" si="90"/>
        <v/>
      </c>
      <c r="AI88" s="34" t="str">
        <f t="shared" si="78"/>
        <v/>
      </c>
      <c r="AJ88" s="34" t="str">
        <f t="shared" si="79"/>
        <v/>
      </c>
      <c r="AK88" s="35" t="str">
        <f t="shared" si="80"/>
        <v/>
      </c>
      <c r="AL88" s="34" t="str">
        <f t="shared" si="81"/>
        <v/>
      </c>
      <c r="AM88" s="34" t="str">
        <f t="shared" si="82"/>
        <v/>
      </c>
      <c r="AN88" s="35" t="str">
        <f t="shared" si="83"/>
        <v/>
      </c>
      <c r="AO88" s="34" t="str">
        <f t="shared" si="84"/>
        <v/>
      </c>
      <c r="AP88" s="34" t="str">
        <f t="shared" si="85"/>
        <v/>
      </c>
      <c r="AQ88" s="40" t="str">
        <f t="shared" si="86"/>
        <v/>
      </c>
    </row>
    <row r="89" spans="1:43" ht="16" x14ac:dyDescent="0.2">
      <c r="A89" s="31"/>
      <c r="B89" s="31"/>
      <c r="C89" s="31"/>
      <c r="D89" s="31"/>
      <c r="E89" s="31"/>
      <c r="F89" s="31"/>
      <c r="G89" s="33" t="str">
        <f t="shared" si="87"/>
        <v/>
      </c>
      <c r="H89" s="34" t="str">
        <f t="shared" si="59"/>
        <v/>
      </c>
      <c r="I89" s="34" t="str">
        <f t="shared" si="60"/>
        <v/>
      </c>
      <c r="J89" s="35" t="str">
        <f t="shared" si="61"/>
        <v/>
      </c>
      <c r="K89" s="36" t="str">
        <f t="shared" si="88"/>
        <v/>
      </c>
      <c r="L89" s="37" t="str">
        <f t="shared" si="62"/>
        <v/>
      </c>
      <c r="M89" s="42"/>
      <c r="N89" s="43"/>
      <c r="Q89" s="33" t="str">
        <f t="shared" si="89"/>
        <v/>
      </c>
      <c r="R89" s="34" t="str">
        <f t="shared" si="63"/>
        <v/>
      </c>
      <c r="S89" s="34" t="str">
        <f t="shared" si="64"/>
        <v/>
      </c>
      <c r="T89" s="35" t="str">
        <f t="shared" si="65"/>
        <v/>
      </c>
      <c r="U89" s="34" t="str">
        <f t="shared" si="66"/>
        <v/>
      </c>
      <c r="V89" s="34" t="str">
        <f t="shared" si="67"/>
        <v/>
      </c>
      <c r="W89" s="35" t="str">
        <f t="shared" si="68"/>
        <v/>
      </c>
      <c r="X89" s="34" t="str">
        <f t="shared" si="69"/>
        <v/>
      </c>
      <c r="Y89" s="34" t="str">
        <f t="shared" si="70"/>
        <v/>
      </c>
      <c r="Z89" s="35" t="str">
        <f t="shared" si="71"/>
        <v/>
      </c>
      <c r="AA89" s="34" t="str">
        <f t="shared" si="72"/>
        <v/>
      </c>
      <c r="AB89" s="34" t="str">
        <f t="shared" si="73"/>
        <v/>
      </c>
      <c r="AC89" s="35" t="str">
        <f t="shared" si="74"/>
        <v/>
      </c>
      <c r="AD89" s="34" t="str">
        <f t="shared" si="75"/>
        <v/>
      </c>
      <c r="AE89" s="34" t="str">
        <f t="shared" si="76"/>
        <v/>
      </c>
      <c r="AF89" s="40" t="str">
        <f t="shared" si="77"/>
        <v/>
      </c>
      <c r="AH89" s="33" t="str">
        <f t="shared" si="90"/>
        <v/>
      </c>
      <c r="AI89" s="34" t="str">
        <f t="shared" si="78"/>
        <v/>
      </c>
      <c r="AJ89" s="34" t="str">
        <f t="shared" si="79"/>
        <v/>
      </c>
      <c r="AK89" s="35" t="str">
        <f t="shared" si="80"/>
        <v/>
      </c>
      <c r="AL89" s="34" t="str">
        <f t="shared" si="81"/>
        <v/>
      </c>
      <c r="AM89" s="34" t="str">
        <f t="shared" si="82"/>
        <v/>
      </c>
      <c r="AN89" s="35" t="str">
        <f t="shared" si="83"/>
        <v/>
      </c>
      <c r="AO89" s="34" t="str">
        <f t="shared" si="84"/>
        <v/>
      </c>
      <c r="AP89" s="34" t="str">
        <f t="shared" si="85"/>
        <v/>
      </c>
      <c r="AQ89" s="40" t="str">
        <f t="shared" si="86"/>
        <v/>
      </c>
    </row>
    <row r="90" spans="1:43" ht="16" x14ac:dyDescent="0.2">
      <c r="A90" s="31"/>
      <c r="B90" s="31"/>
      <c r="C90" s="31"/>
      <c r="D90" s="31"/>
      <c r="E90" s="31"/>
      <c r="F90" s="31"/>
      <c r="G90" s="33" t="str">
        <f t="shared" si="87"/>
        <v/>
      </c>
      <c r="H90" s="34" t="str">
        <f t="shared" si="59"/>
        <v/>
      </c>
      <c r="I90" s="34" t="str">
        <f t="shared" si="60"/>
        <v/>
      </c>
      <c r="J90" s="35" t="str">
        <f t="shared" si="61"/>
        <v/>
      </c>
      <c r="K90" s="36" t="str">
        <f t="shared" si="88"/>
        <v/>
      </c>
      <c r="L90" s="37" t="str">
        <f t="shared" si="62"/>
        <v/>
      </c>
      <c r="M90" s="42"/>
      <c r="N90" s="43"/>
      <c r="Q90" s="33" t="str">
        <f t="shared" si="89"/>
        <v/>
      </c>
      <c r="R90" s="34" t="str">
        <f t="shared" si="63"/>
        <v/>
      </c>
      <c r="S90" s="34" t="str">
        <f t="shared" si="64"/>
        <v/>
      </c>
      <c r="T90" s="35" t="str">
        <f t="shared" si="65"/>
        <v/>
      </c>
      <c r="U90" s="34" t="str">
        <f t="shared" si="66"/>
        <v/>
      </c>
      <c r="V90" s="34" t="str">
        <f t="shared" si="67"/>
        <v/>
      </c>
      <c r="W90" s="35" t="str">
        <f t="shared" si="68"/>
        <v/>
      </c>
      <c r="X90" s="34" t="str">
        <f t="shared" si="69"/>
        <v/>
      </c>
      <c r="Y90" s="34" t="str">
        <f t="shared" si="70"/>
        <v/>
      </c>
      <c r="Z90" s="35" t="str">
        <f t="shared" si="71"/>
        <v/>
      </c>
      <c r="AA90" s="34" t="str">
        <f t="shared" si="72"/>
        <v/>
      </c>
      <c r="AB90" s="34" t="str">
        <f t="shared" si="73"/>
        <v/>
      </c>
      <c r="AC90" s="35" t="str">
        <f t="shared" si="74"/>
        <v/>
      </c>
      <c r="AD90" s="34" t="str">
        <f t="shared" si="75"/>
        <v/>
      </c>
      <c r="AE90" s="34" t="str">
        <f t="shared" si="76"/>
        <v/>
      </c>
      <c r="AF90" s="40" t="str">
        <f t="shared" si="77"/>
        <v/>
      </c>
      <c r="AH90" s="33" t="str">
        <f t="shared" si="90"/>
        <v/>
      </c>
      <c r="AI90" s="34" t="str">
        <f t="shared" si="78"/>
        <v/>
      </c>
      <c r="AJ90" s="34" t="str">
        <f t="shared" si="79"/>
        <v/>
      </c>
      <c r="AK90" s="35" t="str">
        <f t="shared" si="80"/>
        <v/>
      </c>
      <c r="AL90" s="34" t="str">
        <f t="shared" si="81"/>
        <v/>
      </c>
      <c r="AM90" s="34" t="str">
        <f t="shared" si="82"/>
        <v/>
      </c>
      <c r="AN90" s="35" t="str">
        <f t="shared" si="83"/>
        <v/>
      </c>
      <c r="AO90" s="34" t="str">
        <f t="shared" si="84"/>
        <v/>
      </c>
      <c r="AP90" s="34" t="str">
        <f t="shared" si="85"/>
        <v/>
      </c>
      <c r="AQ90" s="40" t="str">
        <f t="shared" si="86"/>
        <v/>
      </c>
    </row>
    <row r="91" spans="1:43" ht="16" x14ac:dyDescent="0.2">
      <c r="A91" s="31"/>
      <c r="B91" s="31"/>
      <c r="C91" s="31"/>
      <c r="D91" s="31"/>
      <c r="E91" s="31"/>
      <c r="F91" s="31"/>
      <c r="G91" s="33" t="str">
        <f t="shared" si="87"/>
        <v/>
      </c>
      <c r="H91" s="34" t="str">
        <f t="shared" si="59"/>
        <v/>
      </c>
      <c r="I91" s="34" t="str">
        <f t="shared" si="60"/>
        <v/>
      </c>
      <c r="J91" s="35" t="str">
        <f t="shared" si="61"/>
        <v/>
      </c>
      <c r="K91" s="36" t="str">
        <f t="shared" si="88"/>
        <v/>
      </c>
      <c r="L91" s="37" t="str">
        <f t="shared" si="62"/>
        <v/>
      </c>
      <c r="M91" s="42"/>
      <c r="N91" s="43"/>
      <c r="Q91" s="33" t="str">
        <f t="shared" si="89"/>
        <v/>
      </c>
      <c r="R91" s="34" t="str">
        <f t="shared" si="63"/>
        <v/>
      </c>
      <c r="S91" s="34" t="str">
        <f t="shared" si="64"/>
        <v/>
      </c>
      <c r="T91" s="35" t="str">
        <f t="shared" si="65"/>
        <v/>
      </c>
      <c r="U91" s="34" t="str">
        <f t="shared" si="66"/>
        <v/>
      </c>
      <c r="V91" s="34" t="str">
        <f t="shared" si="67"/>
        <v/>
      </c>
      <c r="W91" s="35" t="str">
        <f t="shared" si="68"/>
        <v/>
      </c>
      <c r="X91" s="34" t="str">
        <f t="shared" si="69"/>
        <v/>
      </c>
      <c r="Y91" s="34" t="str">
        <f t="shared" si="70"/>
        <v/>
      </c>
      <c r="Z91" s="35" t="str">
        <f t="shared" si="71"/>
        <v/>
      </c>
      <c r="AA91" s="34" t="str">
        <f t="shared" si="72"/>
        <v/>
      </c>
      <c r="AB91" s="34" t="str">
        <f t="shared" si="73"/>
        <v/>
      </c>
      <c r="AC91" s="35" t="str">
        <f t="shared" si="74"/>
        <v/>
      </c>
      <c r="AD91" s="34" t="str">
        <f t="shared" si="75"/>
        <v/>
      </c>
      <c r="AE91" s="34" t="str">
        <f t="shared" si="76"/>
        <v/>
      </c>
      <c r="AF91" s="40" t="str">
        <f t="shared" si="77"/>
        <v/>
      </c>
      <c r="AH91" s="33" t="str">
        <f t="shared" si="90"/>
        <v/>
      </c>
      <c r="AI91" s="34" t="str">
        <f t="shared" si="78"/>
        <v/>
      </c>
      <c r="AJ91" s="34" t="str">
        <f t="shared" si="79"/>
        <v/>
      </c>
      <c r="AK91" s="35" t="str">
        <f t="shared" si="80"/>
        <v/>
      </c>
      <c r="AL91" s="34" t="str">
        <f t="shared" si="81"/>
        <v/>
      </c>
      <c r="AM91" s="34" t="str">
        <f t="shared" si="82"/>
        <v/>
      </c>
      <c r="AN91" s="35" t="str">
        <f t="shared" si="83"/>
        <v/>
      </c>
      <c r="AO91" s="34" t="str">
        <f t="shared" si="84"/>
        <v/>
      </c>
      <c r="AP91" s="34" t="str">
        <f t="shared" si="85"/>
        <v/>
      </c>
      <c r="AQ91" s="40" t="str">
        <f t="shared" si="86"/>
        <v/>
      </c>
    </row>
    <row r="92" spans="1:43" ht="16" x14ac:dyDescent="0.2">
      <c r="A92" s="31"/>
      <c r="B92" s="31"/>
      <c r="C92" s="31"/>
      <c r="D92" s="31"/>
      <c r="E92" s="31"/>
      <c r="F92" s="31"/>
      <c r="G92" s="33" t="str">
        <f t="shared" si="87"/>
        <v/>
      </c>
      <c r="H92" s="34" t="str">
        <f t="shared" si="59"/>
        <v/>
      </c>
      <c r="I92" s="34" t="str">
        <f t="shared" si="60"/>
        <v/>
      </c>
      <c r="J92" s="35" t="str">
        <f t="shared" si="61"/>
        <v/>
      </c>
      <c r="K92" s="36" t="str">
        <f t="shared" si="88"/>
        <v/>
      </c>
      <c r="L92" s="37" t="str">
        <f t="shared" si="62"/>
        <v/>
      </c>
      <c r="M92" s="42"/>
      <c r="N92" s="43"/>
      <c r="Q92" s="33" t="str">
        <f t="shared" si="89"/>
        <v/>
      </c>
      <c r="R92" s="34" t="str">
        <f t="shared" si="63"/>
        <v/>
      </c>
      <c r="S92" s="34" t="str">
        <f t="shared" si="64"/>
        <v/>
      </c>
      <c r="T92" s="35" t="str">
        <f t="shared" si="65"/>
        <v/>
      </c>
      <c r="U92" s="34" t="str">
        <f t="shared" si="66"/>
        <v/>
      </c>
      <c r="V92" s="34" t="str">
        <f t="shared" si="67"/>
        <v/>
      </c>
      <c r="W92" s="35" t="str">
        <f t="shared" si="68"/>
        <v/>
      </c>
      <c r="X92" s="34" t="str">
        <f t="shared" si="69"/>
        <v/>
      </c>
      <c r="Y92" s="34" t="str">
        <f t="shared" si="70"/>
        <v/>
      </c>
      <c r="Z92" s="35" t="str">
        <f t="shared" si="71"/>
        <v/>
      </c>
      <c r="AA92" s="34" t="str">
        <f t="shared" si="72"/>
        <v/>
      </c>
      <c r="AB92" s="34" t="str">
        <f t="shared" si="73"/>
        <v/>
      </c>
      <c r="AC92" s="35" t="str">
        <f t="shared" si="74"/>
        <v/>
      </c>
      <c r="AD92" s="34" t="str">
        <f t="shared" si="75"/>
        <v/>
      </c>
      <c r="AE92" s="34" t="str">
        <f t="shared" si="76"/>
        <v/>
      </c>
      <c r="AF92" s="40" t="str">
        <f t="shared" si="77"/>
        <v/>
      </c>
      <c r="AH92" s="33" t="str">
        <f t="shared" si="90"/>
        <v/>
      </c>
      <c r="AI92" s="34" t="str">
        <f t="shared" si="78"/>
        <v/>
      </c>
      <c r="AJ92" s="34" t="str">
        <f t="shared" si="79"/>
        <v/>
      </c>
      <c r="AK92" s="35" t="str">
        <f t="shared" si="80"/>
        <v/>
      </c>
      <c r="AL92" s="34" t="str">
        <f t="shared" si="81"/>
        <v/>
      </c>
      <c r="AM92" s="34" t="str">
        <f t="shared" si="82"/>
        <v/>
      </c>
      <c r="AN92" s="35" t="str">
        <f t="shared" si="83"/>
        <v/>
      </c>
      <c r="AO92" s="34" t="str">
        <f t="shared" si="84"/>
        <v/>
      </c>
      <c r="AP92" s="34" t="str">
        <f t="shared" si="85"/>
        <v/>
      </c>
      <c r="AQ92" s="40" t="str">
        <f t="shared" si="86"/>
        <v/>
      </c>
    </row>
    <row r="93" spans="1:43" ht="16" x14ac:dyDescent="0.2">
      <c r="A93" s="31"/>
      <c r="B93" s="31"/>
      <c r="C93" s="31"/>
      <c r="D93" s="31"/>
      <c r="E93" s="31"/>
      <c r="F93" s="31"/>
      <c r="G93" s="33" t="str">
        <f t="shared" si="87"/>
        <v/>
      </c>
      <c r="H93" s="34" t="str">
        <f t="shared" si="59"/>
        <v/>
      </c>
      <c r="I93" s="34" t="str">
        <f t="shared" si="60"/>
        <v/>
      </c>
      <c r="J93" s="35" t="str">
        <f t="shared" si="61"/>
        <v/>
      </c>
      <c r="K93" s="36" t="str">
        <f t="shared" si="88"/>
        <v/>
      </c>
      <c r="L93" s="37" t="str">
        <f t="shared" si="62"/>
        <v/>
      </c>
      <c r="M93" s="42"/>
      <c r="N93" s="43"/>
      <c r="Q93" s="33" t="str">
        <f t="shared" si="89"/>
        <v/>
      </c>
      <c r="R93" s="34" t="str">
        <f t="shared" si="63"/>
        <v/>
      </c>
      <c r="S93" s="34" t="str">
        <f t="shared" si="64"/>
        <v/>
      </c>
      <c r="T93" s="35" t="str">
        <f t="shared" si="65"/>
        <v/>
      </c>
      <c r="U93" s="34" t="str">
        <f t="shared" si="66"/>
        <v/>
      </c>
      <c r="V93" s="34" t="str">
        <f t="shared" si="67"/>
        <v/>
      </c>
      <c r="W93" s="35" t="str">
        <f t="shared" si="68"/>
        <v/>
      </c>
      <c r="X93" s="34" t="str">
        <f t="shared" si="69"/>
        <v/>
      </c>
      <c r="Y93" s="34" t="str">
        <f t="shared" si="70"/>
        <v/>
      </c>
      <c r="Z93" s="35" t="str">
        <f t="shared" si="71"/>
        <v/>
      </c>
      <c r="AA93" s="34" t="str">
        <f t="shared" si="72"/>
        <v/>
      </c>
      <c r="AB93" s="34" t="str">
        <f t="shared" si="73"/>
        <v/>
      </c>
      <c r="AC93" s="35" t="str">
        <f t="shared" si="74"/>
        <v/>
      </c>
      <c r="AD93" s="34" t="str">
        <f t="shared" si="75"/>
        <v/>
      </c>
      <c r="AE93" s="34" t="str">
        <f t="shared" si="76"/>
        <v/>
      </c>
      <c r="AF93" s="40" t="str">
        <f t="shared" si="77"/>
        <v/>
      </c>
      <c r="AH93" s="33" t="str">
        <f t="shared" si="90"/>
        <v/>
      </c>
      <c r="AI93" s="34" t="str">
        <f t="shared" si="78"/>
        <v/>
      </c>
      <c r="AJ93" s="34" t="str">
        <f t="shared" si="79"/>
        <v/>
      </c>
      <c r="AK93" s="35" t="str">
        <f t="shared" si="80"/>
        <v/>
      </c>
      <c r="AL93" s="34" t="str">
        <f t="shared" si="81"/>
        <v/>
      </c>
      <c r="AM93" s="34" t="str">
        <f t="shared" si="82"/>
        <v/>
      </c>
      <c r="AN93" s="35" t="str">
        <f t="shared" si="83"/>
        <v/>
      </c>
      <c r="AO93" s="34" t="str">
        <f t="shared" si="84"/>
        <v/>
      </c>
      <c r="AP93" s="34" t="str">
        <f t="shared" si="85"/>
        <v/>
      </c>
      <c r="AQ93" s="40" t="str">
        <f t="shared" si="86"/>
        <v/>
      </c>
    </row>
    <row r="94" spans="1:43" ht="16" x14ac:dyDescent="0.2">
      <c r="A94" s="31"/>
      <c r="B94" s="31"/>
      <c r="C94" s="31"/>
      <c r="D94" s="31"/>
      <c r="E94" s="31"/>
      <c r="F94" s="31"/>
      <c r="G94" s="33" t="str">
        <f t="shared" si="87"/>
        <v/>
      </c>
      <c r="H94" s="34" t="str">
        <f t="shared" si="59"/>
        <v/>
      </c>
      <c r="I94" s="34" t="str">
        <f t="shared" si="60"/>
        <v/>
      </c>
      <c r="J94" s="35" t="str">
        <f t="shared" si="61"/>
        <v/>
      </c>
      <c r="K94" s="36" t="str">
        <f t="shared" si="88"/>
        <v/>
      </c>
      <c r="L94" s="37" t="str">
        <f t="shared" si="62"/>
        <v/>
      </c>
      <c r="M94" s="42"/>
      <c r="N94" s="43"/>
      <c r="Q94" s="33" t="str">
        <f t="shared" si="89"/>
        <v/>
      </c>
      <c r="R94" s="34" t="str">
        <f t="shared" si="63"/>
        <v/>
      </c>
      <c r="S94" s="34" t="str">
        <f t="shared" si="64"/>
        <v/>
      </c>
      <c r="T94" s="35" t="str">
        <f t="shared" si="65"/>
        <v/>
      </c>
      <c r="U94" s="34" t="str">
        <f t="shared" si="66"/>
        <v/>
      </c>
      <c r="V94" s="34" t="str">
        <f t="shared" si="67"/>
        <v/>
      </c>
      <c r="W94" s="35" t="str">
        <f t="shared" si="68"/>
        <v/>
      </c>
      <c r="X94" s="34" t="str">
        <f t="shared" si="69"/>
        <v/>
      </c>
      <c r="Y94" s="34" t="str">
        <f t="shared" si="70"/>
        <v/>
      </c>
      <c r="Z94" s="35" t="str">
        <f t="shared" si="71"/>
        <v/>
      </c>
      <c r="AA94" s="34" t="str">
        <f t="shared" si="72"/>
        <v/>
      </c>
      <c r="AB94" s="34" t="str">
        <f t="shared" si="73"/>
        <v/>
      </c>
      <c r="AC94" s="35" t="str">
        <f t="shared" si="74"/>
        <v/>
      </c>
      <c r="AD94" s="34" t="str">
        <f t="shared" si="75"/>
        <v/>
      </c>
      <c r="AE94" s="34" t="str">
        <f t="shared" si="76"/>
        <v/>
      </c>
      <c r="AF94" s="40" t="str">
        <f t="shared" si="77"/>
        <v/>
      </c>
      <c r="AH94" s="33" t="str">
        <f t="shared" si="90"/>
        <v/>
      </c>
      <c r="AI94" s="34" t="str">
        <f t="shared" si="78"/>
        <v/>
      </c>
      <c r="AJ94" s="34" t="str">
        <f t="shared" si="79"/>
        <v/>
      </c>
      <c r="AK94" s="35" t="str">
        <f t="shared" si="80"/>
        <v/>
      </c>
      <c r="AL94" s="34" t="str">
        <f t="shared" si="81"/>
        <v/>
      </c>
      <c r="AM94" s="34" t="str">
        <f t="shared" si="82"/>
        <v/>
      </c>
      <c r="AN94" s="35" t="str">
        <f t="shared" si="83"/>
        <v/>
      </c>
      <c r="AO94" s="34" t="str">
        <f t="shared" si="84"/>
        <v/>
      </c>
      <c r="AP94" s="34" t="str">
        <f t="shared" si="85"/>
        <v/>
      </c>
      <c r="AQ94" s="40" t="str">
        <f t="shared" si="86"/>
        <v/>
      </c>
    </row>
    <row r="95" spans="1:43" ht="16" x14ac:dyDescent="0.2">
      <c r="A95" s="31"/>
      <c r="B95" s="31"/>
      <c r="C95" s="31"/>
      <c r="D95" s="31"/>
      <c r="E95" s="31"/>
      <c r="F95" s="31"/>
      <c r="G95" s="33" t="str">
        <f t="shared" si="87"/>
        <v/>
      </c>
      <c r="H95" s="34" t="str">
        <f t="shared" si="59"/>
        <v/>
      </c>
      <c r="I95" s="34" t="str">
        <f t="shared" si="60"/>
        <v/>
      </c>
      <c r="J95" s="35" t="str">
        <f t="shared" si="61"/>
        <v/>
      </c>
      <c r="K95" s="36" t="str">
        <f t="shared" si="88"/>
        <v/>
      </c>
      <c r="L95" s="37" t="str">
        <f t="shared" si="62"/>
        <v/>
      </c>
      <c r="M95" s="42"/>
      <c r="N95" s="43"/>
      <c r="Q95" s="33" t="str">
        <f t="shared" si="89"/>
        <v/>
      </c>
      <c r="R95" s="34" t="str">
        <f t="shared" si="63"/>
        <v/>
      </c>
      <c r="S95" s="34" t="str">
        <f t="shared" si="64"/>
        <v/>
      </c>
      <c r="T95" s="35" t="str">
        <f t="shared" si="65"/>
        <v/>
      </c>
      <c r="U95" s="34" t="str">
        <f t="shared" si="66"/>
        <v/>
      </c>
      <c r="V95" s="34" t="str">
        <f t="shared" si="67"/>
        <v/>
      </c>
      <c r="W95" s="35" t="str">
        <f t="shared" si="68"/>
        <v/>
      </c>
      <c r="X95" s="34" t="str">
        <f t="shared" si="69"/>
        <v/>
      </c>
      <c r="Y95" s="34" t="str">
        <f t="shared" si="70"/>
        <v/>
      </c>
      <c r="Z95" s="35" t="str">
        <f t="shared" si="71"/>
        <v/>
      </c>
      <c r="AA95" s="34" t="str">
        <f t="shared" si="72"/>
        <v/>
      </c>
      <c r="AB95" s="34" t="str">
        <f t="shared" si="73"/>
        <v/>
      </c>
      <c r="AC95" s="35" t="str">
        <f t="shared" si="74"/>
        <v/>
      </c>
      <c r="AD95" s="34" t="str">
        <f t="shared" si="75"/>
        <v/>
      </c>
      <c r="AE95" s="34" t="str">
        <f t="shared" si="76"/>
        <v/>
      </c>
      <c r="AF95" s="40" t="str">
        <f t="shared" si="77"/>
        <v/>
      </c>
      <c r="AH95" s="33" t="str">
        <f t="shared" si="90"/>
        <v/>
      </c>
      <c r="AI95" s="34" t="str">
        <f t="shared" si="78"/>
        <v/>
      </c>
      <c r="AJ95" s="34" t="str">
        <f t="shared" si="79"/>
        <v/>
      </c>
      <c r="AK95" s="35" t="str">
        <f t="shared" si="80"/>
        <v/>
      </c>
      <c r="AL95" s="34" t="str">
        <f t="shared" si="81"/>
        <v/>
      </c>
      <c r="AM95" s="34" t="str">
        <f t="shared" si="82"/>
        <v/>
      </c>
      <c r="AN95" s="35" t="str">
        <f t="shared" si="83"/>
        <v/>
      </c>
      <c r="AO95" s="34" t="str">
        <f t="shared" si="84"/>
        <v/>
      </c>
      <c r="AP95" s="34" t="str">
        <f t="shared" si="85"/>
        <v/>
      </c>
      <c r="AQ95" s="40" t="str">
        <f t="shared" si="86"/>
        <v/>
      </c>
    </row>
    <row r="96" spans="1:43" ht="16" x14ac:dyDescent="0.2">
      <c r="A96" s="31"/>
      <c r="B96" s="31"/>
      <c r="C96" s="31"/>
      <c r="D96" s="31"/>
      <c r="E96" s="31"/>
      <c r="F96" s="31"/>
      <c r="G96" s="33" t="str">
        <f t="shared" si="87"/>
        <v/>
      </c>
      <c r="H96" s="34" t="str">
        <f t="shared" si="59"/>
        <v/>
      </c>
      <c r="I96" s="34" t="str">
        <f t="shared" si="60"/>
        <v/>
      </c>
      <c r="J96" s="35" t="str">
        <f t="shared" si="61"/>
        <v/>
      </c>
      <c r="K96" s="36" t="str">
        <f t="shared" si="88"/>
        <v/>
      </c>
      <c r="L96" s="37" t="str">
        <f t="shared" si="62"/>
        <v/>
      </c>
      <c r="M96" s="42"/>
      <c r="N96" s="43"/>
      <c r="Q96" s="33" t="str">
        <f t="shared" si="89"/>
        <v/>
      </c>
      <c r="R96" s="34" t="str">
        <f t="shared" si="63"/>
        <v/>
      </c>
      <c r="S96" s="34" t="str">
        <f t="shared" si="64"/>
        <v/>
      </c>
      <c r="T96" s="35" t="str">
        <f t="shared" si="65"/>
        <v/>
      </c>
      <c r="U96" s="34" t="str">
        <f t="shared" si="66"/>
        <v/>
      </c>
      <c r="V96" s="34" t="str">
        <f t="shared" si="67"/>
        <v/>
      </c>
      <c r="W96" s="35" t="str">
        <f t="shared" si="68"/>
        <v/>
      </c>
      <c r="X96" s="34" t="str">
        <f t="shared" si="69"/>
        <v/>
      </c>
      <c r="Y96" s="34" t="str">
        <f t="shared" si="70"/>
        <v/>
      </c>
      <c r="Z96" s="35" t="str">
        <f t="shared" si="71"/>
        <v/>
      </c>
      <c r="AA96" s="34" t="str">
        <f t="shared" si="72"/>
        <v/>
      </c>
      <c r="AB96" s="34" t="str">
        <f t="shared" si="73"/>
        <v/>
      </c>
      <c r="AC96" s="35" t="str">
        <f t="shared" si="74"/>
        <v/>
      </c>
      <c r="AD96" s="34" t="str">
        <f t="shared" si="75"/>
        <v/>
      </c>
      <c r="AE96" s="34" t="str">
        <f t="shared" si="76"/>
        <v/>
      </c>
      <c r="AF96" s="40" t="str">
        <f t="shared" si="77"/>
        <v/>
      </c>
      <c r="AH96" s="33" t="str">
        <f t="shared" si="90"/>
        <v/>
      </c>
      <c r="AI96" s="34" t="str">
        <f t="shared" si="78"/>
        <v/>
      </c>
      <c r="AJ96" s="34" t="str">
        <f t="shared" si="79"/>
        <v/>
      </c>
      <c r="AK96" s="35" t="str">
        <f t="shared" si="80"/>
        <v/>
      </c>
      <c r="AL96" s="34" t="str">
        <f t="shared" si="81"/>
        <v/>
      </c>
      <c r="AM96" s="34" t="str">
        <f t="shared" si="82"/>
        <v/>
      </c>
      <c r="AN96" s="35" t="str">
        <f t="shared" si="83"/>
        <v/>
      </c>
      <c r="AO96" s="34" t="str">
        <f t="shared" si="84"/>
        <v/>
      </c>
      <c r="AP96" s="34" t="str">
        <f t="shared" si="85"/>
        <v/>
      </c>
      <c r="AQ96" s="40" t="str">
        <f t="shared" si="86"/>
        <v/>
      </c>
    </row>
    <row r="97" spans="1:43" ht="16" x14ac:dyDescent="0.2">
      <c r="A97" s="31"/>
      <c r="B97" s="31"/>
      <c r="C97" s="31"/>
      <c r="D97" s="31"/>
      <c r="E97" s="31"/>
      <c r="F97" s="31"/>
      <c r="G97" s="33" t="str">
        <f t="shared" si="87"/>
        <v/>
      </c>
      <c r="H97" s="34" t="str">
        <f t="shared" si="59"/>
        <v/>
      </c>
      <c r="I97" s="34" t="str">
        <f t="shared" si="60"/>
        <v/>
      </c>
      <c r="J97" s="35" t="str">
        <f t="shared" si="61"/>
        <v/>
      </c>
      <c r="K97" s="36" t="str">
        <f t="shared" si="88"/>
        <v/>
      </c>
      <c r="L97" s="37" t="str">
        <f t="shared" si="62"/>
        <v/>
      </c>
      <c r="M97" s="42"/>
      <c r="N97" s="43"/>
      <c r="Q97" s="33" t="str">
        <f t="shared" si="89"/>
        <v/>
      </c>
      <c r="R97" s="34" t="str">
        <f t="shared" si="63"/>
        <v/>
      </c>
      <c r="S97" s="34" t="str">
        <f t="shared" si="64"/>
        <v/>
      </c>
      <c r="T97" s="35" t="str">
        <f t="shared" si="65"/>
        <v/>
      </c>
      <c r="U97" s="34" t="str">
        <f t="shared" si="66"/>
        <v/>
      </c>
      <c r="V97" s="34" t="str">
        <f t="shared" si="67"/>
        <v/>
      </c>
      <c r="W97" s="35" t="str">
        <f t="shared" si="68"/>
        <v/>
      </c>
      <c r="X97" s="34" t="str">
        <f t="shared" si="69"/>
        <v/>
      </c>
      <c r="Y97" s="34" t="str">
        <f t="shared" si="70"/>
        <v/>
      </c>
      <c r="Z97" s="35" t="str">
        <f t="shared" si="71"/>
        <v/>
      </c>
      <c r="AA97" s="34" t="str">
        <f t="shared" si="72"/>
        <v/>
      </c>
      <c r="AB97" s="34" t="str">
        <f t="shared" si="73"/>
        <v/>
      </c>
      <c r="AC97" s="35" t="str">
        <f t="shared" si="74"/>
        <v/>
      </c>
      <c r="AD97" s="34" t="str">
        <f t="shared" si="75"/>
        <v/>
      </c>
      <c r="AE97" s="34" t="str">
        <f t="shared" si="76"/>
        <v/>
      </c>
      <c r="AF97" s="40" t="str">
        <f t="shared" si="77"/>
        <v/>
      </c>
      <c r="AH97" s="33" t="str">
        <f t="shared" si="90"/>
        <v/>
      </c>
      <c r="AI97" s="34" t="str">
        <f t="shared" si="78"/>
        <v/>
      </c>
      <c r="AJ97" s="34" t="str">
        <f t="shared" si="79"/>
        <v/>
      </c>
      <c r="AK97" s="35" t="str">
        <f t="shared" si="80"/>
        <v/>
      </c>
      <c r="AL97" s="34" t="str">
        <f t="shared" si="81"/>
        <v/>
      </c>
      <c r="AM97" s="34" t="str">
        <f t="shared" si="82"/>
        <v/>
      </c>
      <c r="AN97" s="35" t="str">
        <f t="shared" si="83"/>
        <v/>
      </c>
      <c r="AO97" s="34" t="str">
        <f t="shared" si="84"/>
        <v/>
      </c>
      <c r="AP97" s="34" t="str">
        <f t="shared" si="85"/>
        <v/>
      </c>
      <c r="AQ97" s="40" t="str">
        <f t="shared" si="86"/>
        <v/>
      </c>
    </row>
    <row r="98" spans="1:43" ht="16" x14ac:dyDescent="0.2">
      <c r="A98" s="31"/>
      <c r="B98" s="31"/>
      <c r="C98" s="31"/>
      <c r="D98" s="31"/>
      <c r="E98" s="31"/>
      <c r="F98" s="31"/>
      <c r="G98" s="33" t="str">
        <f t="shared" si="87"/>
        <v/>
      </c>
      <c r="H98" s="34" t="str">
        <f t="shared" si="59"/>
        <v/>
      </c>
      <c r="I98" s="34" t="str">
        <f t="shared" si="60"/>
        <v/>
      </c>
      <c r="J98" s="35" t="str">
        <f t="shared" si="61"/>
        <v/>
      </c>
      <c r="K98" s="36" t="str">
        <f t="shared" si="88"/>
        <v/>
      </c>
      <c r="L98" s="37" t="str">
        <f t="shared" si="62"/>
        <v/>
      </c>
      <c r="M98" s="42"/>
      <c r="N98" s="43"/>
      <c r="Q98" s="33" t="str">
        <f t="shared" si="89"/>
        <v/>
      </c>
      <c r="R98" s="34" t="str">
        <f t="shared" si="63"/>
        <v/>
      </c>
      <c r="S98" s="34" t="str">
        <f t="shared" si="64"/>
        <v/>
      </c>
      <c r="T98" s="35" t="str">
        <f t="shared" si="65"/>
        <v/>
      </c>
      <c r="U98" s="34" t="str">
        <f t="shared" si="66"/>
        <v/>
      </c>
      <c r="V98" s="34" t="str">
        <f t="shared" si="67"/>
        <v/>
      </c>
      <c r="W98" s="35" t="str">
        <f t="shared" si="68"/>
        <v/>
      </c>
      <c r="X98" s="34" t="str">
        <f t="shared" si="69"/>
        <v/>
      </c>
      <c r="Y98" s="34" t="str">
        <f t="shared" si="70"/>
        <v/>
      </c>
      <c r="Z98" s="35" t="str">
        <f t="shared" si="71"/>
        <v/>
      </c>
      <c r="AA98" s="34" t="str">
        <f t="shared" si="72"/>
        <v/>
      </c>
      <c r="AB98" s="34" t="str">
        <f t="shared" si="73"/>
        <v/>
      </c>
      <c r="AC98" s="35" t="str">
        <f t="shared" si="74"/>
        <v/>
      </c>
      <c r="AD98" s="34" t="str">
        <f t="shared" si="75"/>
        <v/>
      </c>
      <c r="AE98" s="34" t="str">
        <f t="shared" si="76"/>
        <v/>
      </c>
      <c r="AF98" s="40" t="str">
        <f t="shared" si="77"/>
        <v/>
      </c>
      <c r="AH98" s="33" t="str">
        <f t="shared" si="90"/>
        <v/>
      </c>
      <c r="AI98" s="34" t="str">
        <f t="shared" si="78"/>
        <v/>
      </c>
      <c r="AJ98" s="34" t="str">
        <f t="shared" si="79"/>
        <v/>
      </c>
      <c r="AK98" s="35" t="str">
        <f t="shared" si="80"/>
        <v/>
      </c>
      <c r="AL98" s="34" t="str">
        <f t="shared" si="81"/>
        <v/>
      </c>
      <c r="AM98" s="34" t="str">
        <f t="shared" si="82"/>
        <v/>
      </c>
      <c r="AN98" s="35" t="str">
        <f t="shared" si="83"/>
        <v/>
      </c>
      <c r="AO98" s="34" t="str">
        <f t="shared" si="84"/>
        <v/>
      </c>
      <c r="AP98" s="34" t="str">
        <f t="shared" si="85"/>
        <v/>
      </c>
      <c r="AQ98" s="40" t="str">
        <f t="shared" si="86"/>
        <v/>
      </c>
    </row>
    <row r="99" spans="1:43" ht="16" x14ac:dyDescent="0.2">
      <c r="A99" s="31"/>
      <c r="B99" s="31"/>
      <c r="C99" s="31"/>
      <c r="D99" s="31"/>
      <c r="E99" s="31"/>
      <c r="F99" s="31"/>
      <c r="G99" s="33" t="str">
        <f t="shared" si="87"/>
        <v/>
      </c>
      <c r="H99" s="34" t="str">
        <f t="shared" si="59"/>
        <v/>
      </c>
      <c r="I99" s="34" t="str">
        <f t="shared" si="60"/>
        <v/>
      </c>
      <c r="J99" s="35" t="str">
        <f t="shared" si="61"/>
        <v/>
      </c>
      <c r="K99" s="36" t="str">
        <f t="shared" si="88"/>
        <v/>
      </c>
      <c r="L99" s="37" t="str">
        <f t="shared" si="62"/>
        <v/>
      </c>
      <c r="M99" s="42"/>
      <c r="N99" s="43"/>
      <c r="Q99" s="33" t="str">
        <f t="shared" si="89"/>
        <v/>
      </c>
      <c r="R99" s="34" t="str">
        <f t="shared" si="63"/>
        <v/>
      </c>
      <c r="S99" s="34" t="str">
        <f t="shared" si="64"/>
        <v/>
      </c>
      <c r="T99" s="35" t="str">
        <f t="shared" si="65"/>
        <v/>
      </c>
      <c r="U99" s="34" t="str">
        <f t="shared" si="66"/>
        <v/>
      </c>
      <c r="V99" s="34" t="str">
        <f t="shared" si="67"/>
        <v/>
      </c>
      <c r="W99" s="35" t="str">
        <f t="shared" si="68"/>
        <v/>
      </c>
      <c r="X99" s="34" t="str">
        <f t="shared" si="69"/>
        <v/>
      </c>
      <c r="Y99" s="34" t="str">
        <f t="shared" si="70"/>
        <v/>
      </c>
      <c r="Z99" s="35" t="str">
        <f t="shared" si="71"/>
        <v/>
      </c>
      <c r="AA99" s="34" t="str">
        <f t="shared" si="72"/>
        <v/>
      </c>
      <c r="AB99" s="34" t="str">
        <f t="shared" si="73"/>
        <v/>
      </c>
      <c r="AC99" s="35" t="str">
        <f t="shared" si="74"/>
        <v/>
      </c>
      <c r="AD99" s="34" t="str">
        <f t="shared" si="75"/>
        <v/>
      </c>
      <c r="AE99" s="34" t="str">
        <f t="shared" si="76"/>
        <v/>
      </c>
      <c r="AF99" s="40" t="str">
        <f t="shared" si="77"/>
        <v/>
      </c>
      <c r="AH99" s="33" t="str">
        <f t="shared" si="90"/>
        <v/>
      </c>
      <c r="AI99" s="34" t="str">
        <f t="shared" si="78"/>
        <v/>
      </c>
      <c r="AJ99" s="34" t="str">
        <f t="shared" si="79"/>
        <v/>
      </c>
      <c r="AK99" s="35" t="str">
        <f t="shared" si="80"/>
        <v/>
      </c>
      <c r="AL99" s="34" t="str">
        <f t="shared" si="81"/>
        <v/>
      </c>
      <c r="AM99" s="34" t="str">
        <f t="shared" si="82"/>
        <v/>
      </c>
      <c r="AN99" s="35" t="str">
        <f t="shared" si="83"/>
        <v/>
      </c>
      <c r="AO99" s="34" t="str">
        <f t="shared" si="84"/>
        <v/>
      </c>
      <c r="AP99" s="34" t="str">
        <f t="shared" si="85"/>
        <v/>
      </c>
      <c r="AQ99" s="40" t="str">
        <f t="shared" si="86"/>
        <v/>
      </c>
    </row>
    <row r="100" spans="1:43" ht="16" x14ac:dyDescent="0.2">
      <c r="A100" s="31"/>
      <c r="B100" s="31"/>
      <c r="C100" s="31"/>
      <c r="D100" s="31"/>
      <c r="E100" s="31"/>
      <c r="F100" s="31"/>
      <c r="G100" s="33" t="str">
        <f t="shared" si="87"/>
        <v/>
      </c>
      <c r="H100" s="34" t="str">
        <f t="shared" si="59"/>
        <v/>
      </c>
      <c r="I100" s="34" t="str">
        <f t="shared" si="60"/>
        <v/>
      </c>
      <c r="J100" s="35" t="str">
        <f t="shared" si="61"/>
        <v/>
      </c>
      <c r="K100" s="36" t="str">
        <f t="shared" si="88"/>
        <v/>
      </c>
      <c r="L100" s="37" t="str">
        <f t="shared" si="62"/>
        <v/>
      </c>
      <c r="M100" s="42"/>
      <c r="N100" s="43"/>
      <c r="Q100" s="33" t="str">
        <f t="shared" si="89"/>
        <v/>
      </c>
      <c r="R100" s="34" t="str">
        <f t="shared" si="63"/>
        <v/>
      </c>
      <c r="S100" s="34" t="str">
        <f t="shared" si="64"/>
        <v/>
      </c>
      <c r="T100" s="35" t="str">
        <f t="shared" si="65"/>
        <v/>
      </c>
      <c r="U100" s="34" t="str">
        <f t="shared" si="66"/>
        <v/>
      </c>
      <c r="V100" s="34" t="str">
        <f t="shared" si="67"/>
        <v/>
      </c>
      <c r="W100" s="35" t="str">
        <f t="shared" si="68"/>
        <v/>
      </c>
      <c r="X100" s="34" t="str">
        <f t="shared" si="69"/>
        <v/>
      </c>
      <c r="Y100" s="34" t="str">
        <f t="shared" si="70"/>
        <v/>
      </c>
      <c r="Z100" s="35" t="str">
        <f t="shared" si="71"/>
        <v/>
      </c>
      <c r="AA100" s="34" t="str">
        <f t="shared" si="72"/>
        <v/>
      </c>
      <c r="AB100" s="34" t="str">
        <f t="shared" si="73"/>
        <v/>
      </c>
      <c r="AC100" s="35" t="str">
        <f t="shared" si="74"/>
        <v/>
      </c>
      <c r="AD100" s="34" t="str">
        <f t="shared" si="75"/>
        <v/>
      </c>
      <c r="AE100" s="34" t="str">
        <f t="shared" si="76"/>
        <v/>
      </c>
      <c r="AF100" s="40" t="str">
        <f t="shared" si="77"/>
        <v/>
      </c>
      <c r="AH100" s="33" t="str">
        <f t="shared" si="90"/>
        <v/>
      </c>
      <c r="AI100" s="34" t="str">
        <f t="shared" si="78"/>
        <v/>
      </c>
      <c r="AJ100" s="34" t="str">
        <f t="shared" si="79"/>
        <v/>
      </c>
      <c r="AK100" s="35" t="str">
        <f t="shared" si="80"/>
        <v/>
      </c>
      <c r="AL100" s="34" t="str">
        <f t="shared" si="81"/>
        <v/>
      </c>
      <c r="AM100" s="34" t="str">
        <f t="shared" si="82"/>
        <v/>
      </c>
      <c r="AN100" s="35" t="str">
        <f t="shared" si="83"/>
        <v/>
      </c>
      <c r="AO100" s="34" t="str">
        <f t="shared" si="84"/>
        <v/>
      </c>
      <c r="AP100" s="34" t="str">
        <f t="shared" si="85"/>
        <v/>
      </c>
      <c r="AQ100" s="40" t="str">
        <f t="shared" si="86"/>
        <v/>
      </c>
    </row>
    <row r="101" spans="1:43" ht="16" x14ac:dyDescent="0.2">
      <c r="A101" s="31"/>
      <c r="B101" s="31"/>
      <c r="C101" s="31"/>
      <c r="D101" s="31"/>
      <c r="E101" s="31"/>
      <c r="F101" s="31"/>
      <c r="G101" s="33" t="str">
        <f t="shared" si="87"/>
        <v/>
      </c>
      <c r="H101" s="34" t="str">
        <f t="shared" si="59"/>
        <v/>
      </c>
      <c r="I101" s="34" t="str">
        <f t="shared" si="60"/>
        <v/>
      </c>
      <c r="J101" s="35" t="str">
        <f t="shared" si="61"/>
        <v/>
      </c>
      <c r="K101" s="36" t="str">
        <f t="shared" si="88"/>
        <v/>
      </c>
      <c r="L101" s="37" t="str">
        <f t="shared" si="62"/>
        <v/>
      </c>
      <c r="M101" s="42"/>
      <c r="N101" s="43"/>
      <c r="Q101" s="33" t="str">
        <f t="shared" si="89"/>
        <v/>
      </c>
      <c r="R101" s="34" t="str">
        <f t="shared" si="63"/>
        <v/>
      </c>
      <c r="S101" s="34" t="str">
        <f t="shared" si="64"/>
        <v/>
      </c>
      <c r="T101" s="35" t="str">
        <f t="shared" si="65"/>
        <v/>
      </c>
      <c r="U101" s="34" t="str">
        <f t="shared" si="66"/>
        <v/>
      </c>
      <c r="V101" s="34" t="str">
        <f t="shared" si="67"/>
        <v/>
      </c>
      <c r="W101" s="35" t="str">
        <f t="shared" si="68"/>
        <v/>
      </c>
      <c r="X101" s="34" t="str">
        <f t="shared" si="69"/>
        <v/>
      </c>
      <c r="Y101" s="34" t="str">
        <f t="shared" si="70"/>
        <v/>
      </c>
      <c r="Z101" s="35" t="str">
        <f t="shared" si="71"/>
        <v/>
      </c>
      <c r="AA101" s="34" t="str">
        <f t="shared" si="72"/>
        <v/>
      </c>
      <c r="AB101" s="34" t="str">
        <f t="shared" si="73"/>
        <v/>
      </c>
      <c r="AC101" s="35" t="str">
        <f t="shared" si="74"/>
        <v/>
      </c>
      <c r="AD101" s="34" t="str">
        <f t="shared" si="75"/>
        <v/>
      </c>
      <c r="AE101" s="34" t="str">
        <f t="shared" si="76"/>
        <v/>
      </c>
      <c r="AF101" s="40" t="str">
        <f t="shared" si="77"/>
        <v/>
      </c>
      <c r="AH101" s="33" t="str">
        <f t="shared" si="90"/>
        <v/>
      </c>
      <c r="AI101" s="34" t="str">
        <f t="shared" si="78"/>
        <v/>
      </c>
      <c r="AJ101" s="34" t="str">
        <f t="shared" si="79"/>
        <v/>
      </c>
      <c r="AK101" s="35" t="str">
        <f t="shared" si="80"/>
        <v/>
      </c>
      <c r="AL101" s="34" t="str">
        <f t="shared" si="81"/>
        <v/>
      </c>
      <c r="AM101" s="34" t="str">
        <f t="shared" si="82"/>
        <v/>
      </c>
      <c r="AN101" s="35" t="str">
        <f t="shared" si="83"/>
        <v/>
      </c>
      <c r="AO101" s="34" t="str">
        <f t="shared" si="84"/>
        <v/>
      </c>
      <c r="AP101" s="34" t="str">
        <f t="shared" si="85"/>
        <v/>
      </c>
      <c r="AQ101" s="40" t="str">
        <f t="shared" si="86"/>
        <v/>
      </c>
    </row>
    <row r="102" spans="1:43" ht="16" x14ac:dyDescent="0.2">
      <c r="A102" s="31"/>
      <c r="B102" s="31"/>
      <c r="C102" s="31"/>
      <c r="D102" s="31"/>
      <c r="E102" s="31"/>
      <c r="F102" s="31"/>
      <c r="G102" s="33" t="str">
        <f t="shared" si="87"/>
        <v/>
      </c>
      <c r="H102" s="34" t="str">
        <f t="shared" si="59"/>
        <v/>
      </c>
      <c r="I102" s="34" t="str">
        <f t="shared" ref="I102:I133" si="91">IF(G102="","",IF(G102&gt;$AU$24,0,VLOOKUP($A$18,Curves,2,FALSE)*(G102*$AU$24)^VLOOKUP($A$18,Curves,3,FALSE)))</f>
        <v/>
      </c>
      <c r="J102" s="35" t="str">
        <f t="shared" ref="J102:J133" si="92">IF(G102="","",($AV$22+$AV$23)*H102/$H$3+$AV$24*I102/$I$3)</f>
        <v/>
      </c>
      <c r="K102" s="36" t="str">
        <f t="shared" si="88"/>
        <v/>
      </c>
      <c r="L102" s="37" t="str">
        <f t="shared" si="62"/>
        <v/>
      </c>
      <c r="M102" s="42"/>
      <c r="N102" s="43"/>
      <c r="Q102" s="33" t="str">
        <f t="shared" si="89"/>
        <v/>
      </c>
      <c r="R102" s="34" t="str">
        <f t="shared" ref="R102:R133" si="93">IF($Q102="","",VLOOKUP(T$3,Curves,2,FALSE)*($Q102*$A$11)^VLOOKUP(T$3,Curves,3,FALSE))</f>
        <v/>
      </c>
      <c r="S102" s="34" t="str">
        <f t="shared" ref="S102:S133" si="94">IF($Q102="","",IF($Q102&gt;$AU$24,0,VLOOKUP(T$3,Curves,2,FALSE)*($Q102*$AU$24)^VLOOKUP(T$3,Curves,3,FALSE)))</f>
        <v/>
      </c>
      <c r="T102" s="35" t="str">
        <f t="shared" ref="T102:T133" si="95">IF($Q102="","",($AV$22+$AV$23)*R102/R$3+$AV$24*S102/S$3)</f>
        <v/>
      </c>
      <c r="U102" s="34" t="str">
        <f t="shared" ref="U102:U133" si="96">IF($Q102="","",VLOOKUP(W$3,Curves,2,FALSE)*($Q102*$A$11)^VLOOKUP(W$3,Curves,3,FALSE))</f>
        <v/>
      </c>
      <c r="V102" s="34" t="str">
        <f t="shared" ref="V102:V133" si="97">IF($Q102="","",IF($Q102&gt;$AU$24,0,VLOOKUP(W$3,Curves,2,FALSE)*($Q102*$AU$24)^VLOOKUP(W$3,Curves,3,FALSE)))</f>
        <v/>
      </c>
      <c r="W102" s="35" t="str">
        <f t="shared" ref="W102:W133" si="98">IF($Q102="","",($AV$22+$AV$23)*U102/U$3+$AV$24*V102/V$3)</f>
        <v/>
      </c>
      <c r="X102" s="34" t="str">
        <f t="shared" ref="X102:X133" si="99">IF($Q102="","",VLOOKUP(Z$3,Curves,2,FALSE)*($Q102*$A$11)^VLOOKUP(Z$3,Curves,3,FALSE))</f>
        <v/>
      </c>
      <c r="Y102" s="34" t="str">
        <f t="shared" ref="Y102:Y133" si="100">IF($Q102="","",IF($Q102&gt;$AU$24,0,VLOOKUP(Z$3,Curves,2,FALSE)*($Q102*$AU$24)^VLOOKUP(Z$3,Curves,3,FALSE)))</f>
        <v/>
      </c>
      <c r="Z102" s="35" t="str">
        <f t="shared" ref="Z102:Z133" si="101">IF($Q102="","",($AV$22+$AV$23)*X102/X$3+$AV$24*Y102/Y$3)</f>
        <v/>
      </c>
      <c r="AA102" s="34" t="str">
        <f t="shared" ref="AA102:AA133" si="102">IF($Q102="","",VLOOKUP(AC$3,Curves,2,FALSE)*($Q102*$A$11)^VLOOKUP(AC$3,Curves,3,FALSE))</f>
        <v/>
      </c>
      <c r="AB102" s="34" t="str">
        <f t="shared" ref="AB102:AB133" si="103">IF($Q102="","",IF($Q102&gt;$AU$24,0,VLOOKUP(AC$3,Curves,2,FALSE)*($Q102*$AU$24)^VLOOKUP(AC$3,Curves,3,FALSE)))</f>
        <v/>
      </c>
      <c r="AC102" s="35" t="str">
        <f t="shared" ref="AC102:AC133" si="104">IF($Q102="","",($AV$22+$AV$23)*AA102/AA$3+$AV$24*AB102/AB$3)</f>
        <v/>
      </c>
      <c r="AD102" s="34" t="str">
        <f t="shared" ref="AD102:AD133" si="105">IF($Q102="","",VLOOKUP(AF$3,Curves,2,FALSE)*($Q102*$A$11)^VLOOKUP(AF$3,Curves,3,FALSE))</f>
        <v/>
      </c>
      <c r="AE102" s="34" t="str">
        <f t="shared" ref="AE102:AE133" si="106">IF($Q102="","",IF($Q102&gt;$AU$24,0,VLOOKUP(AF$3,Curves,2,FALSE)*($Q102*$AU$24)^VLOOKUP(AF$3,Curves,3,FALSE)))</f>
        <v/>
      </c>
      <c r="AF102" s="40" t="str">
        <f t="shared" ref="AF102:AF133" si="107">IF($Q102="","",($AV$22+$AV$23)*AD102/AD$3+$AV$24*AE102/AE$3)</f>
        <v/>
      </c>
      <c r="AH102" s="33" t="str">
        <f t="shared" si="90"/>
        <v/>
      </c>
      <c r="AI102" s="34" t="str">
        <f t="shared" ref="AI102:AI133" si="108">IF($Q102="","",VLOOKUP(AK$3,Curves,2,FALSE)*($Q102*$A$11)^VLOOKUP(AK$3,Curves,3,FALSE))</f>
        <v/>
      </c>
      <c r="AJ102" s="34" t="str">
        <f t="shared" ref="AJ102:AJ133" si="109">IF($Q102="","",IF($Q102&gt;$AU$24,0,VLOOKUP(AK$3,Curves,2,FALSE)*($Q102*$AU$24)^VLOOKUP(AK$3,Curves,3,FALSE)))</f>
        <v/>
      </c>
      <c r="AK102" s="35" t="str">
        <f t="shared" ref="AK102:AK133" si="110">IF($Q102="","",($AV$22+$AV$23)*AI102/AI$3+$AV$24*AJ102/AJ$3)</f>
        <v/>
      </c>
      <c r="AL102" s="34" t="str">
        <f t="shared" ref="AL102:AL133" si="111">IF($Q102="","",VLOOKUP(AN$3,Curves,2,FALSE)*($Q102*$A$11)^VLOOKUP(AN$3,Curves,3,FALSE))</f>
        <v/>
      </c>
      <c r="AM102" s="34" t="str">
        <f t="shared" ref="AM102:AM133" si="112">IF($Q102="","",IF($Q102&gt;$AU$24,0,VLOOKUP(AN$3,Curves,2,FALSE)*($Q102*$AU$24)^VLOOKUP(AN$3,Curves,3,FALSE)))</f>
        <v/>
      </c>
      <c r="AN102" s="35" t="str">
        <f t="shared" ref="AN102:AN133" si="113">IF($Q102="","",($AV$22+$AV$23)*AL102/AL$3+$AV$24*AM102/AM$3)</f>
        <v/>
      </c>
      <c r="AO102" s="34" t="str">
        <f t="shared" ref="AO102:AO133" si="114">IF($Q102="","",VLOOKUP(AQ$3,Curves,2,FALSE)*($Q102*$A$11)^VLOOKUP(AQ$3,Curves,3,FALSE))</f>
        <v/>
      </c>
      <c r="AP102" s="34" t="str">
        <f t="shared" ref="AP102:AP133" si="115">IF($Q102="","",IF($Q102&gt;$AU$24,0,VLOOKUP(AQ$3,Curves,2,FALSE)*($Q102*$AU$24)^VLOOKUP(AQ$3,Curves,3,FALSE)))</f>
        <v/>
      </c>
      <c r="AQ102" s="40" t="str">
        <f t="shared" ref="AQ102:AQ133" si="116">IF($Q102="","",($AV$22+$AV$23)*AO102/AO$3+$AV$24*AP102/AP$3)</f>
        <v/>
      </c>
    </row>
    <row r="103" spans="1:43" ht="16" x14ac:dyDescent="0.2">
      <c r="A103" s="31"/>
      <c r="B103" s="31"/>
      <c r="C103" s="31"/>
      <c r="D103" s="31"/>
      <c r="E103" s="31"/>
      <c r="F103" s="31"/>
      <c r="G103" s="33" t="str">
        <f t="shared" si="87"/>
        <v/>
      </c>
      <c r="H103" s="34" t="str">
        <f t="shared" si="59"/>
        <v/>
      </c>
      <c r="I103" s="34" t="str">
        <f t="shared" si="91"/>
        <v/>
      </c>
      <c r="J103" s="35" t="str">
        <f t="shared" si="92"/>
        <v/>
      </c>
      <c r="K103" s="36" t="str">
        <f t="shared" si="88"/>
        <v/>
      </c>
      <c r="L103" s="37" t="str">
        <f t="shared" si="62"/>
        <v/>
      </c>
      <c r="M103" s="42"/>
      <c r="N103" s="43"/>
      <c r="Q103" s="33" t="str">
        <f t="shared" si="89"/>
        <v/>
      </c>
      <c r="R103" s="34" t="str">
        <f t="shared" si="93"/>
        <v/>
      </c>
      <c r="S103" s="34" t="str">
        <f t="shared" si="94"/>
        <v/>
      </c>
      <c r="T103" s="35" t="str">
        <f t="shared" si="95"/>
        <v/>
      </c>
      <c r="U103" s="34" t="str">
        <f t="shared" si="96"/>
        <v/>
      </c>
      <c r="V103" s="34" t="str">
        <f t="shared" si="97"/>
        <v/>
      </c>
      <c r="W103" s="35" t="str">
        <f t="shared" si="98"/>
        <v/>
      </c>
      <c r="X103" s="34" t="str">
        <f t="shared" si="99"/>
        <v/>
      </c>
      <c r="Y103" s="34" t="str">
        <f t="shared" si="100"/>
        <v/>
      </c>
      <c r="Z103" s="35" t="str">
        <f t="shared" si="101"/>
        <v/>
      </c>
      <c r="AA103" s="34" t="str">
        <f t="shared" si="102"/>
        <v/>
      </c>
      <c r="AB103" s="34" t="str">
        <f t="shared" si="103"/>
        <v/>
      </c>
      <c r="AC103" s="35" t="str">
        <f t="shared" si="104"/>
        <v/>
      </c>
      <c r="AD103" s="34" t="str">
        <f t="shared" si="105"/>
        <v/>
      </c>
      <c r="AE103" s="34" t="str">
        <f t="shared" si="106"/>
        <v/>
      </c>
      <c r="AF103" s="40" t="str">
        <f t="shared" si="107"/>
        <v/>
      </c>
      <c r="AH103" s="33" t="str">
        <f t="shared" si="90"/>
        <v/>
      </c>
      <c r="AI103" s="34" t="str">
        <f t="shared" si="108"/>
        <v/>
      </c>
      <c r="AJ103" s="34" t="str">
        <f t="shared" si="109"/>
        <v/>
      </c>
      <c r="AK103" s="35" t="str">
        <f t="shared" si="110"/>
        <v/>
      </c>
      <c r="AL103" s="34" t="str">
        <f t="shared" si="111"/>
        <v/>
      </c>
      <c r="AM103" s="34" t="str">
        <f t="shared" si="112"/>
        <v/>
      </c>
      <c r="AN103" s="35" t="str">
        <f t="shared" si="113"/>
        <v/>
      </c>
      <c r="AO103" s="34" t="str">
        <f t="shared" si="114"/>
        <v/>
      </c>
      <c r="AP103" s="34" t="str">
        <f t="shared" si="115"/>
        <v/>
      </c>
      <c r="AQ103" s="40" t="str">
        <f t="shared" si="116"/>
        <v/>
      </c>
    </row>
    <row r="104" spans="1:43" ht="16" x14ac:dyDescent="0.2">
      <c r="A104" s="31"/>
      <c r="B104" s="31"/>
      <c r="C104" s="31"/>
      <c r="D104" s="31"/>
      <c r="E104" s="31"/>
      <c r="F104" s="31"/>
      <c r="G104" s="33" t="str">
        <f t="shared" si="87"/>
        <v/>
      </c>
      <c r="H104" s="34" t="str">
        <f t="shared" si="59"/>
        <v/>
      </c>
      <c r="I104" s="34" t="str">
        <f t="shared" si="91"/>
        <v/>
      </c>
      <c r="J104" s="35" t="str">
        <f t="shared" si="92"/>
        <v/>
      </c>
      <c r="K104" s="36" t="str">
        <f t="shared" si="88"/>
        <v/>
      </c>
      <c r="L104" s="37" t="str">
        <f t="shared" si="62"/>
        <v/>
      </c>
      <c r="M104" s="42"/>
      <c r="N104" s="43"/>
      <c r="Q104" s="33" t="str">
        <f t="shared" si="89"/>
        <v/>
      </c>
      <c r="R104" s="34" t="str">
        <f t="shared" si="93"/>
        <v/>
      </c>
      <c r="S104" s="34" t="str">
        <f t="shared" si="94"/>
        <v/>
      </c>
      <c r="T104" s="35" t="str">
        <f t="shared" si="95"/>
        <v/>
      </c>
      <c r="U104" s="34" t="str">
        <f t="shared" si="96"/>
        <v/>
      </c>
      <c r="V104" s="34" t="str">
        <f t="shared" si="97"/>
        <v/>
      </c>
      <c r="W104" s="35" t="str">
        <f t="shared" si="98"/>
        <v/>
      </c>
      <c r="X104" s="34" t="str">
        <f t="shared" si="99"/>
        <v/>
      </c>
      <c r="Y104" s="34" t="str">
        <f t="shared" si="100"/>
        <v/>
      </c>
      <c r="Z104" s="35" t="str">
        <f t="shared" si="101"/>
        <v/>
      </c>
      <c r="AA104" s="34" t="str">
        <f t="shared" si="102"/>
        <v/>
      </c>
      <c r="AB104" s="34" t="str">
        <f t="shared" si="103"/>
        <v/>
      </c>
      <c r="AC104" s="35" t="str">
        <f t="shared" si="104"/>
        <v/>
      </c>
      <c r="AD104" s="34" t="str">
        <f t="shared" si="105"/>
        <v/>
      </c>
      <c r="AE104" s="34" t="str">
        <f t="shared" si="106"/>
        <v/>
      </c>
      <c r="AF104" s="40" t="str">
        <f t="shared" si="107"/>
        <v/>
      </c>
      <c r="AH104" s="33" t="str">
        <f t="shared" si="90"/>
        <v/>
      </c>
      <c r="AI104" s="34" t="str">
        <f t="shared" si="108"/>
        <v/>
      </c>
      <c r="AJ104" s="34" t="str">
        <f t="shared" si="109"/>
        <v/>
      </c>
      <c r="AK104" s="35" t="str">
        <f t="shared" si="110"/>
        <v/>
      </c>
      <c r="AL104" s="34" t="str">
        <f t="shared" si="111"/>
        <v/>
      </c>
      <c r="AM104" s="34" t="str">
        <f t="shared" si="112"/>
        <v/>
      </c>
      <c r="AN104" s="35" t="str">
        <f t="shared" si="113"/>
        <v/>
      </c>
      <c r="AO104" s="34" t="str">
        <f t="shared" si="114"/>
        <v/>
      </c>
      <c r="AP104" s="34" t="str">
        <f t="shared" si="115"/>
        <v/>
      </c>
      <c r="AQ104" s="40" t="str">
        <f t="shared" si="116"/>
        <v/>
      </c>
    </row>
    <row r="105" spans="1:43" ht="16" x14ac:dyDescent="0.2">
      <c r="A105" s="31"/>
      <c r="B105" s="31"/>
      <c r="C105" s="31"/>
      <c r="D105" s="31"/>
      <c r="E105" s="31"/>
      <c r="F105" s="31"/>
      <c r="G105" s="33" t="str">
        <f t="shared" si="87"/>
        <v/>
      </c>
      <c r="H105" s="34" t="str">
        <f t="shared" si="59"/>
        <v/>
      </c>
      <c r="I105" s="34" t="str">
        <f t="shared" si="91"/>
        <v/>
      </c>
      <c r="J105" s="35" t="str">
        <f t="shared" si="92"/>
        <v/>
      </c>
      <c r="K105" s="36" t="str">
        <f t="shared" si="88"/>
        <v/>
      </c>
      <c r="L105" s="37" t="str">
        <f t="shared" si="62"/>
        <v/>
      </c>
      <c r="M105" s="42"/>
      <c r="N105" s="43"/>
      <c r="Q105" s="33" t="str">
        <f t="shared" si="89"/>
        <v/>
      </c>
      <c r="R105" s="34" t="str">
        <f t="shared" si="93"/>
        <v/>
      </c>
      <c r="S105" s="34" t="str">
        <f t="shared" si="94"/>
        <v/>
      </c>
      <c r="T105" s="35" t="str">
        <f t="shared" si="95"/>
        <v/>
      </c>
      <c r="U105" s="34" t="str">
        <f t="shared" si="96"/>
        <v/>
      </c>
      <c r="V105" s="34" t="str">
        <f t="shared" si="97"/>
        <v/>
      </c>
      <c r="W105" s="35" t="str">
        <f t="shared" si="98"/>
        <v/>
      </c>
      <c r="X105" s="34" t="str">
        <f t="shared" si="99"/>
        <v/>
      </c>
      <c r="Y105" s="34" t="str">
        <f t="shared" si="100"/>
        <v/>
      </c>
      <c r="Z105" s="35" t="str">
        <f t="shared" si="101"/>
        <v/>
      </c>
      <c r="AA105" s="34" t="str">
        <f t="shared" si="102"/>
        <v/>
      </c>
      <c r="AB105" s="34" t="str">
        <f t="shared" si="103"/>
        <v/>
      </c>
      <c r="AC105" s="35" t="str">
        <f t="shared" si="104"/>
        <v/>
      </c>
      <c r="AD105" s="34" t="str">
        <f t="shared" si="105"/>
        <v/>
      </c>
      <c r="AE105" s="34" t="str">
        <f t="shared" si="106"/>
        <v/>
      </c>
      <c r="AF105" s="40" t="str">
        <f t="shared" si="107"/>
        <v/>
      </c>
      <c r="AH105" s="33" t="str">
        <f t="shared" si="90"/>
        <v/>
      </c>
      <c r="AI105" s="34" t="str">
        <f t="shared" si="108"/>
        <v/>
      </c>
      <c r="AJ105" s="34" t="str">
        <f t="shared" si="109"/>
        <v/>
      </c>
      <c r="AK105" s="35" t="str">
        <f t="shared" si="110"/>
        <v/>
      </c>
      <c r="AL105" s="34" t="str">
        <f t="shared" si="111"/>
        <v/>
      </c>
      <c r="AM105" s="34" t="str">
        <f t="shared" si="112"/>
        <v/>
      </c>
      <c r="AN105" s="35" t="str">
        <f t="shared" si="113"/>
        <v/>
      </c>
      <c r="AO105" s="34" t="str">
        <f t="shared" si="114"/>
        <v/>
      </c>
      <c r="AP105" s="34" t="str">
        <f t="shared" si="115"/>
        <v/>
      </c>
      <c r="AQ105" s="40" t="str">
        <f t="shared" si="116"/>
        <v/>
      </c>
    </row>
    <row r="106" spans="1:43" ht="16" x14ac:dyDescent="0.2">
      <c r="A106" s="31"/>
      <c r="B106" s="31"/>
      <c r="C106" s="31"/>
      <c r="D106" s="31"/>
      <c r="E106" s="31"/>
      <c r="F106" s="31"/>
      <c r="G106" s="33" t="str">
        <f t="shared" si="87"/>
        <v/>
      </c>
      <c r="H106" s="34" t="str">
        <f t="shared" si="59"/>
        <v/>
      </c>
      <c r="I106" s="34" t="str">
        <f t="shared" si="91"/>
        <v/>
      </c>
      <c r="J106" s="35" t="str">
        <f t="shared" si="92"/>
        <v/>
      </c>
      <c r="K106" s="36" t="str">
        <f t="shared" si="88"/>
        <v/>
      </c>
      <c r="L106" s="37" t="str">
        <f t="shared" si="62"/>
        <v/>
      </c>
      <c r="M106" s="42"/>
      <c r="N106" s="43"/>
      <c r="Q106" s="33" t="str">
        <f t="shared" si="89"/>
        <v/>
      </c>
      <c r="R106" s="34" t="str">
        <f t="shared" si="93"/>
        <v/>
      </c>
      <c r="S106" s="34" t="str">
        <f t="shared" si="94"/>
        <v/>
      </c>
      <c r="T106" s="35" t="str">
        <f t="shared" si="95"/>
        <v/>
      </c>
      <c r="U106" s="34" t="str">
        <f t="shared" si="96"/>
        <v/>
      </c>
      <c r="V106" s="34" t="str">
        <f t="shared" si="97"/>
        <v/>
      </c>
      <c r="W106" s="35" t="str">
        <f t="shared" si="98"/>
        <v/>
      </c>
      <c r="X106" s="34" t="str">
        <f t="shared" si="99"/>
        <v/>
      </c>
      <c r="Y106" s="34" t="str">
        <f t="shared" si="100"/>
        <v/>
      </c>
      <c r="Z106" s="35" t="str">
        <f t="shared" si="101"/>
        <v/>
      </c>
      <c r="AA106" s="34" t="str">
        <f t="shared" si="102"/>
        <v/>
      </c>
      <c r="AB106" s="34" t="str">
        <f t="shared" si="103"/>
        <v/>
      </c>
      <c r="AC106" s="35" t="str">
        <f t="shared" si="104"/>
        <v/>
      </c>
      <c r="AD106" s="34" t="str">
        <f t="shared" si="105"/>
        <v/>
      </c>
      <c r="AE106" s="34" t="str">
        <f t="shared" si="106"/>
        <v/>
      </c>
      <c r="AF106" s="40" t="str">
        <f t="shared" si="107"/>
        <v/>
      </c>
      <c r="AH106" s="33" t="str">
        <f t="shared" si="90"/>
        <v/>
      </c>
      <c r="AI106" s="34" t="str">
        <f t="shared" si="108"/>
        <v/>
      </c>
      <c r="AJ106" s="34" t="str">
        <f t="shared" si="109"/>
        <v/>
      </c>
      <c r="AK106" s="35" t="str">
        <f t="shared" si="110"/>
        <v/>
      </c>
      <c r="AL106" s="34" t="str">
        <f t="shared" si="111"/>
        <v/>
      </c>
      <c r="AM106" s="34" t="str">
        <f t="shared" si="112"/>
        <v/>
      </c>
      <c r="AN106" s="35" t="str">
        <f t="shared" si="113"/>
        <v/>
      </c>
      <c r="AO106" s="34" t="str">
        <f t="shared" si="114"/>
        <v/>
      </c>
      <c r="AP106" s="34" t="str">
        <f t="shared" si="115"/>
        <v/>
      </c>
      <c r="AQ106" s="40" t="str">
        <f t="shared" si="116"/>
        <v/>
      </c>
    </row>
    <row r="107" spans="1:43" ht="16" x14ac:dyDescent="0.2">
      <c r="A107" s="31"/>
      <c r="B107" s="31"/>
      <c r="C107" s="31"/>
      <c r="D107" s="31"/>
      <c r="E107" s="31"/>
      <c r="F107" s="31"/>
      <c r="G107" s="33" t="str">
        <f t="shared" si="87"/>
        <v/>
      </c>
      <c r="H107" s="34" t="str">
        <f t="shared" si="59"/>
        <v/>
      </c>
      <c r="I107" s="34" t="str">
        <f t="shared" si="91"/>
        <v/>
      </c>
      <c r="J107" s="35" t="str">
        <f t="shared" si="92"/>
        <v/>
      </c>
      <c r="K107" s="36" t="str">
        <f t="shared" si="88"/>
        <v/>
      </c>
      <c r="L107" s="37" t="str">
        <f t="shared" si="62"/>
        <v/>
      </c>
      <c r="M107" s="42"/>
      <c r="N107" s="43"/>
      <c r="Q107" s="33" t="str">
        <f t="shared" si="89"/>
        <v/>
      </c>
      <c r="R107" s="34" t="str">
        <f t="shared" si="93"/>
        <v/>
      </c>
      <c r="S107" s="34" t="str">
        <f t="shared" si="94"/>
        <v/>
      </c>
      <c r="T107" s="35" t="str">
        <f t="shared" si="95"/>
        <v/>
      </c>
      <c r="U107" s="34" t="str">
        <f t="shared" si="96"/>
        <v/>
      </c>
      <c r="V107" s="34" t="str">
        <f t="shared" si="97"/>
        <v/>
      </c>
      <c r="W107" s="35" t="str">
        <f t="shared" si="98"/>
        <v/>
      </c>
      <c r="X107" s="34" t="str">
        <f t="shared" si="99"/>
        <v/>
      </c>
      <c r="Y107" s="34" t="str">
        <f t="shared" si="100"/>
        <v/>
      </c>
      <c r="Z107" s="35" t="str">
        <f t="shared" si="101"/>
        <v/>
      </c>
      <c r="AA107" s="34" t="str">
        <f t="shared" si="102"/>
        <v/>
      </c>
      <c r="AB107" s="34" t="str">
        <f t="shared" si="103"/>
        <v/>
      </c>
      <c r="AC107" s="35" t="str">
        <f t="shared" si="104"/>
        <v/>
      </c>
      <c r="AD107" s="34" t="str">
        <f t="shared" si="105"/>
        <v/>
      </c>
      <c r="AE107" s="34" t="str">
        <f t="shared" si="106"/>
        <v/>
      </c>
      <c r="AF107" s="40" t="str">
        <f t="shared" si="107"/>
        <v/>
      </c>
      <c r="AH107" s="33" t="str">
        <f t="shared" si="90"/>
        <v/>
      </c>
      <c r="AI107" s="34" t="str">
        <f t="shared" si="108"/>
        <v/>
      </c>
      <c r="AJ107" s="34" t="str">
        <f t="shared" si="109"/>
        <v/>
      </c>
      <c r="AK107" s="35" t="str">
        <f t="shared" si="110"/>
        <v/>
      </c>
      <c r="AL107" s="34" t="str">
        <f t="shared" si="111"/>
        <v/>
      </c>
      <c r="AM107" s="34" t="str">
        <f t="shared" si="112"/>
        <v/>
      </c>
      <c r="AN107" s="35" t="str">
        <f t="shared" si="113"/>
        <v/>
      </c>
      <c r="AO107" s="34" t="str">
        <f t="shared" si="114"/>
        <v/>
      </c>
      <c r="AP107" s="34" t="str">
        <f t="shared" si="115"/>
        <v/>
      </c>
      <c r="AQ107" s="40" t="str">
        <f t="shared" si="116"/>
        <v/>
      </c>
    </row>
    <row r="108" spans="1:43" ht="16" x14ac:dyDescent="0.2">
      <c r="A108" s="31"/>
      <c r="B108" s="31"/>
      <c r="C108" s="31"/>
      <c r="D108" s="31"/>
      <c r="E108" s="31"/>
      <c r="F108" s="31"/>
      <c r="G108" s="33" t="str">
        <f t="shared" si="87"/>
        <v/>
      </c>
      <c r="H108" s="34" t="str">
        <f t="shared" si="59"/>
        <v/>
      </c>
      <c r="I108" s="34" t="str">
        <f t="shared" si="91"/>
        <v/>
      </c>
      <c r="J108" s="35" t="str">
        <f t="shared" si="92"/>
        <v/>
      </c>
      <c r="K108" s="36" t="str">
        <f t="shared" si="88"/>
        <v/>
      </c>
      <c r="L108" s="37" t="str">
        <f t="shared" si="62"/>
        <v/>
      </c>
      <c r="M108" s="42"/>
      <c r="N108" s="43"/>
      <c r="Q108" s="33" t="str">
        <f t="shared" si="89"/>
        <v/>
      </c>
      <c r="R108" s="34" t="str">
        <f t="shared" si="93"/>
        <v/>
      </c>
      <c r="S108" s="34" t="str">
        <f t="shared" si="94"/>
        <v/>
      </c>
      <c r="T108" s="35" t="str">
        <f t="shared" si="95"/>
        <v/>
      </c>
      <c r="U108" s="34" t="str">
        <f t="shared" si="96"/>
        <v/>
      </c>
      <c r="V108" s="34" t="str">
        <f t="shared" si="97"/>
        <v/>
      </c>
      <c r="W108" s="35" t="str">
        <f t="shared" si="98"/>
        <v/>
      </c>
      <c r="X108" s="34" t="str">
        <f t="shared" si="99"/>
        <v/>
      </c>
      <c r="Y108" s="34" t="str">
        <f t="shared" si="100"/>
        <v/>
      </c>
      <c r="Z108" s="35" t="str">
        <f t="shared" si="101"/>
        <v/>
      </c>
      <c r="AA108" s="34" t="str">
        <f t="shared" si="102"/>
        <v/>
      </c>
      <c r="AB108" s="34" t="str">
        <f t="shared" si="103"/>
        <v/>
      </c>
      <c r="AC108" s="35" t="str">
        <f t="shared" si="104"/>
        <v/>
      </c>
      <c r="AD108" s="34" t="str">
        <f t="shared" si="105"/>
        <v/>
      </c>
      <c r="AE108" s="34" t="str">
        <f t="shared" si="106"/>
        <v/>
      </c>
      <c r="AF108" s="40" t="str">
        <f t="shared" si="107"/>
        <v/>
      </c>
      <c r="AH108" s="33" t="str">
        <f t="shared" si="90"/>
        <v/>
      </c>
      <c r="AI108" s="34" t="str">
        <f t="shared" si="108"/>
        <v/>
      </c>
      <c r="AJ108" s="34" t="str">
        <f t="shared" si="109"/>
        <v/>
      </c>
      <c r="AK108" s="35" t="str">
        <f t="shared" si="110"/>
        <v/>
      </c>
      <c r="AL108" s="34" t="str">
        <f t="shared" si="111"/>
        <v/>
      </c>
      <c r="AM108" s="34" t="str">
        <f t="shared" si="112"/>
        <v/>
      </c>
      <c r="AN108" s="35" t="str">
        <f t="shared" si="113"/>
        <v/>
      </c>
      <c r="AO108" s="34" t="str">
        <f t="shared" si="114"/>
        <v/>
      </c>
      <c r="AP108" s="34" t="str">
        <f t="shared" si="115"/>
        <v/>
      </c>
      <c r="AQ108" s="40" t="str">
        <f t="shared" si="116"/>
        <v/>
      </c>
    </row>
    <row r="109" spans="1:43" ht="16" x14ac:dyDescent="0.2">
      <c r="A109" s="31"/>
      <c r="B109" s="31"/>
      <c r="C109" s="31"/>
      <c r="D109" s="31"/>
      <c r="E109" s="31"/>
      <c r="F109" s="31"/>
      <c r="G109" s="33" t="str">
        <f t="shared" si="87"/>
        <v/>
      </c>
      <c r="H109" s="34" t="str">
        <f t="shared" si="59"/>
        <v/>
      </c>
      <c r="I109" s="34" t="str">
        <f t="shared" si="91"/>
        <v/>
      </c>
      <c r="J109" s="35" t="str">
        <f t="shared" si="92"/>
        <v/>
      </c>
      <c r="K109" s="36" t="str">
        <f t="shared" si="88"/>
        <v/>
      </c>
      <c r="L109" s="37" t="str">
        <f t="shared" si="62"/>
        <v/>
      </c>
      <c r="M109" s="42"/>
      <c r="N109" s="43"/>
      <c r="Q109" s="33" t="str">
        <f t="shared" si="89"/>
        <v/>
      </c>
      <c r="R109" s="34" t="str">
        <f t="shared" si="93"/>
        <v/>
      </c>
      <c r="S109" s="34" t="str">
        <f t="shared" si="94"/>
        <v/>
      </c>
      <c r="T109" s="35" t="str">
        <f t="shared" si="95"/>
        <v/>
      </c>
      <c r="U109" s="34" t="str">
        <f t="shared" si="96"/>
        <v/>
      </c>
      <c r="V109" s="34" t="str">
        <f t="shared" si="97"/>
        <v/>
      </c>
      <c r="W109" s="35" t="str">
        <f t="shared" si="98"/>
        <v/>
      </c>
      <c r="X109" s="34" t="str">
        <f t="shared" si="99"/>
        <v/>
      </c>
      <c r="Y109" s="34" t="str">
        <f t="shared" si="100"/>
        <v/>
      </c>
      <c r="Z109" s="35" t="str">
        <f t="shared" si="101"/>
        <v/>
      </c>
      <c r="AA109" s="34" t="str">
        <f t="shared" si="102"/>
        <v/>
      </c>
      <c r="AB109" s="34" t="str">
        <f t="shared" si="103"/>
        <v/>
      </c>
      <c r="AC109" s="35" t="str">
        <f t="shared" si="104"/>
        <v/>
      </c>
      <c r="AD109" s="34" t="str">
        <f t="shared" si="105"/>
        <v/>
      </c>
      <c r="AE109" s="34" t="str">
        <f t="shared" si="106"/>
        <v/>
      </c>
      <c r="AF109" s="40" t="str">
        <f t="shared" si="107"/>
        <v/>
      </c>
      <c r="AH109" s="33" t="str">
        <f t="shared" si="90"/>
        <v/>
      </c>
      <c r="AI109" s="34" t="str">
        <f t="shared" si="108"/>
        <v/>
      </c>
      <c r="AJ109" s="34" t="str">
        <f t="shared" si="109"/>
        <v/>
      </c>
      <c r="AK109" s="35" t="str">
        <f t="shared" si="110"/>
        <v/>
      </c>
      <c r="AL109" s="34" t="str">
        <f t="shared" si="111"/>
        <v/>
      </c>
      <c r="AM109" s="34" t="str">
        <f t="shared" si="112"/>
        <v/>
      </c>
      <c r="AN109" s="35" t="str">
        <f t="shared" si="113"/>
        <v/>
      </c>
      <c r="AO109" s="34" t="str">
        <f t="shared" si="114"/>
        <v/>
      </c>
      <c r="AP109" s="34" t="str">
        <f t="shared" si="115"/>
        <v/>
      </c>
      <c r="AQ109" s="40" t="str">
        <f t="shared" si="116"/>
        <v/>
      </c>
    </row>
    <row r="110" spans="1:43" ht="16" x14ac:dyDescent="0.2">
      <c r="A110" s="31"/>
      <c r="B110" s="31"/>
      <c r="C110" s="31"/>
      <c r="D110" s="31"/>
      <c r="E110" s="31"/>
      <c r="F110" s="31"/>
      <c r="G110" s="33" t="str">
        <f t="shared" si="87"/>
        <v/>
      </c>
      <c r="H110" s="34" t="str">
        <f t="shared" si="59"/>
        <v/>
      </c>
      <c r="I110" s="34" t="str">
        <f t="shared" si="91"/>
        <v/>
      </c>
      <c r="J110" s="35" t="str">
        <f t="shared" si="92"/>
        <v/>
      </c>
      <c r="K110" s="36" t="str">
        <f t="shared" si="88"/>
        <v/>
      </c>
      <c r="L110" s="37" t="str">
        <f t="shared" si="62"/>
        <v/>
      </c>
      <c r="M110" s="42"/>
      <c r="N110" s="43"/>
      <c r="Q110" s="33" t="str">
        <f t="shared" si="89"/>
        <v/>
      </c>
      <c r="R110" s="34" t="str">
        <f t="shared" si="93"/>
        <v/>
      </c>
      <c r="S110" s="34" t="str">
        <f t="shared" si="94"/>
        <v/>
      </c>
      <c r="T110" s="35" t="str">
        <f t="shared" si="95"/>
        <v/>
      </c>
      <c r="U110" s="34" t="str">
        <f t="shared" si="96"/>
        <v/>
      </c>
      <c r="V110" s="34" t="str">
        <f t="shared" si="97"/>
        <v/>
      </c>
      <c r="W110" s="35" t="str">
        <f t="shared" si="98"/>
        <v/>
      </c>
      <c r="X110" s="34" t="str">
        <f t="shared" si="99"/>
        <v/>
      </c>
      <c r="Y110" s="34" t="str">
        <f t="shared" si="100"/>
        <v/>
      </c>
      <c r="Z110" s="35" t="str">
        <f t="shared" si="101"/>
        <v/>
      </c>
      <c r="AA110" s="34" t="str">
        <f t="shared" si="102"/>
        <v/>
      </c>
      <c r="AB110" s="34" t="str">
        <f t="shared" si="103"/>
        <v/>
      </c>
      <c r="AC110" s="35" t="str">
        <f t="shared" si="104"/>
        <v/>
      </c>
      <c r="AD110" s="34" t="str">
        <f t="shared" si="105"/>
        <v/>
      </c>
      <c r="AE110" s="34" t="str">
        <f t="shared" si="106"/>
        <v/>
      </c>
      <c r="AF110" s="40" t="str">
        <f t="shared" si="107"/>
        <v/>
      </c>
      <c r="AH110" s="33" t="str">
        <f t="shared" si="90"/>
        <v/>
      </c>
      <c r="AI110" s="34" t="str">
        <f t="shared" si="108"/>
        <v/>
      </c>
      <c r="AJ110" s="34" t="str">
        <f t="shared" si="109"/>
        <v/>
      </c>
      <c r="AK110" s="35" t="str">
        <f t="shared" si="110"/>
        <v/>
      </c>
      <c r="AL110" s="34" t="str">
        <f t="shared" si="111"/>
        <v/>
      </c>
      <c r="AM110" s="34" t="str">
        <f t="shared" si="112"/>
        <v/>
      </c>
      <c r="AN110" s="35" t="str">
        <f t="shared" si="113"/>
        <v/>
      </c>
      <c r="AO110" s="34" t="str">
        <f t="shared" si="114"/>
        <v/>
      </c>
      <c r="AP110" s="34" t="str">
        <f t="shared" si="115"/>
        <v/>
      </c>
      <c r="AQ110" s="40" t="str">
        <f t="shared" si="116"/>
        <v/>
      </c>
    </row>
    <row r="111" spans="1:43" ht="16" x14ac:dyDescent="0.2">
      <c r="A111" s="31"/>
      <c r="B111" s="31"/>
      <c r="C111" s="31"/>
      <c r="D111" s="31"/>
      <c r="E111" s="31"/>
      <c r="F111" s="31"/>
      <c r="G111" s="33" t="str">
        <f t="shared" si="87"/>
        <v/>
      </c>
      <c r="H111" s="34" t="str">
        <f t="shared" si="59"/>
        <v/>
      </c>
      <c r="I111" s="34" t="str">
        <f t="shared" si="91"/>
        <v/>
      </c>
      <c r="J111" s="35" t="str">
        <f t="shared" si="92"/>
        <v/>
      </c>
      <c r="K111" s="36" t="str">
        <f t="shared" si="88"/>
        <v/>
      </c>
      <c r="L111" s="37" t="str">
        <f t="shared" si="62"/>
        <v/>
      </c>
      <c r="M111" s="42"/>
      <c r="N111" s="43"/>
      <c r="Q111" s="33" t="str">
        <f t="shared" si="89"/>
        <v/>
      </c>
      <c r="R111" s="34" t="str">
        <f t="shared" si="93"/>
        <v/>
      </c>
      <c r="S111" s="34" t="str">
        <f t="shared" si="94"/>
        <v/>
      </c>
      <c r="T111" s="35" t="str">
        <f t="shared" si="95"/>
        <v/>
      </c>
      <c r="U111" s="34" t="str">
        <f t="shared" si="96"/>
        <v/>
      </c>
      <c r="V111" s="34" t="str">
        <f t="shared" si="97"/>
        <v/>
      </c>
      <c r="W111" s="35" t="str">
        <f t="shared" si="98"/>
        <v/>
      </c>
      <c r="X111" s="34" t="str">
        <f t="shared" si="99"/>
        <v/>
      </c>
      <c r="Y111" s="34" t="str">
        <f t="shared" si="100"/>
        <v/>
      </c>
      <c r="Z111" s="35" t="str">
        <f t="shared" si="101"/>
        <v/>
      </c>
      <c r="AA111" s="34" t="str">
        <f t="shared" si="102"/>
        <v/>
      </c>
      <c r="AB111" s="34" t="str">
        <f t="shared" si="103"/>
        <v/>
      </c>
      <c r="AC111" s="35" t="str">
        <f t="shared" si="104"/>
        <v/>
      </c>
      <c r="AD111" s="34" t="str">
        <f t="shared" si="105"/>
        <v/>
      </c>
      <c r="AE111" s="34" t="str">
        <f t="shared" si="106"/>
        <v/>
      </c>
      <c r="AF111" s="40" t="str">
        <f t="shared" si="107"/>
        <v/>
      </c>
      <c r="AH111" s="33" t="str">
        <f t="shared" si="90"/>
        <v/>
      </c>
      <c r="AI111" s="34" t="str">
        <f t="shared" si="108"/>
        <v/>
      </c>
      <c r="AJ111" s="34" t="str">
        <f t="shared" si="109"/>
        <v/>
      </c>
      <c r="AK111" s="35" t="str">
        <f t="shared" si="110"/>
        <v/>
      </c>
      <c r="AL111" s="34" t="str">
        <f t="shared" si="111"/>
        <v/>
      </c>
      <c r="AM111" s="34" t="str">
        <f t="shared" si="112"/>
        <v/>
      </c>
      <c r="AN111" s="35" t="str">
        <f t="shared" si="113"/>
        <v/>
      </c>
      <c r="AO111" s="34" t="str">
        <f t="shared" si="114"/>
        <v/>
      </c>
      <c r="AP111" s="34" t="str">
        <f t="shared" si="115"/>
        <v/>
      </c>
      <c r="AQ111" s="40" t="str">
        <f t="shared" si="116"/>
        <v/>
      </c>
    </row>
    <row r="112" spans="1:43" ht="16" x14ac:dyDescent="0.2">
      <c r="A112" s="31"/>
      <c r="B112" s="31"/>
      <c r="C112" s="31"/>
      <c r="D112" s="31"/>
      <c r="E112" s="31"/>
      <c r="F112" s="31"/>
      <c r="G112" s="33" t="str">
        <f t="shared" si="87"/>
        <v/>
      </c>
      <c r="H112" s="34" t="str">
        <f t="shared" si="59"/>
        <v/>
      </c>
      <c r="I112" s="34" t="str">
        <f t="shared" si="91"/>
        <v/>
      </c>
      <c r="J112" s="35" t="str">
        <f t="shared" si="92"/>
        <v/>
      </c>
      <c r="K112" s="36" t="str">
        <f t="shared" si="88"/>
        <v/>
      </c>
      <c r="L112" s="37" t="str">
        <f t="shared" si="62"/>
        <v/>
      </c>
      <c r="M112" s="42"/>
      <c r="N112" s="43"/>
      <c r="Q112" s="33" t="str">
        <f t="shared" si="89"/>
        <v/>
      </c>
      <c r="R112" s="34" t="str">
        <f t="shared" si="93"/>
        <v/>
      </c>
      <c r="S112" s="34" t="str">
        <f t="shared" si="94"/>
        <v/>
      </c>
      <c r="T112" s="35" t="str">
        <f t="shared" si="95"/>
        <v/>
      </c>
      <c r="U112" s="34" t="str">
        <f t="shared" si="96"/>
        <v/>
      </c>
      <c r="V112" s="34" t="str">
        <f t="shared" si="97"/>
        <v/>
      </c>
      <c r="W112" s="35" t="str">
        <f t="shared" si="98"/>
        <v/>
      </c>
      <c r="X112" s="34" t="str">
        <f t="shared" si="99"/>
        <v/>
      </c>
      <c r="Y112" s="34" t="str">
        <f t="shared" si="100"/>
        <v/>
      </c>
      <c r="Z112" s="35" t="str">
        <f t="shared" si="101"/>
        <v/>
      </c>
      <c r="AA112" s="34" t="str">
        <f t="shared" si="102"/>
        <v/>
      </c>
      <c r="AB112" s="34" t="str">
        <f t="shared" si="103"/>
        <v/>
      </c>
      <c r="AC112" s="35" t="str">
        <f t="shared" si="104"/>
        <v/>
      </c>
      <c r="AD112" s="34" t="str">
        <f t="shared" si="105"/>
        <v/>
      </c>
      <c r="AE112" s="34" t="str">
        <f t="shared" si="106"/>
        <v/>
      </c>
      <c r="AF112" s="40" t="str">
        <f t="shared" si="107"/>
        <v/>
      </c>
      <c r="AH112" s="33" t="str">
        <f t="shared" si="90"/>
        <v/>
      </c>
      <c r="AI112" s="34" t="str">
        <f t="shared" si="108"/>
        <v/>
      </c>
      <c r="AJ112" s="34" t="str">
        <f t="shared" si="109"/>
        <v/>
      </c>
      <c r="AK112" s="35" t="str">
        <f t="shared" si="110"/>
        <v/>
      </c>
      <c r="AL112" s="34" t="str">
        <f t="shared" si="111"/>
        <v/>
      </c>
      <c r="AM112" s="34" t="str">
        <f t="shared" si="112"/>
        <v/>
      </c>
      <c r="AN112" s="35" t="str">
        <f t="shared" si="113"/>
        <v/>
      </c>
      <c r="AO112" s="34" t="str">
        <f t="shared" si="114"/>
        <v/>
      </c>
      <c r="AP112" s="34" t="str">
        <f t="shared" si="115"/>
        <v/>
      </c>
      <c r="AQ112" s="40" t="str">
        <f t="shared" si="116"/>
        <v/>
      </c>
    </row>
    <row r="113" spans="1:43" ht="16" x14ac:dyDescent="0.2">
      <c r="A113" s="31"/>
      <c r="B113" s="31"/>
      <c r="C113" s="31"/>
      <c r="D113" s="31"/>
      <c r="E113" s="31"/>
      <c r="F113" s="31"/>
      <c r="G113" s="33" t="str">
        <f t="shared" si="87"/>
        <v/>
      </c>
      <c r="H113" s="34" t="str">
        <f t="shared" si="59"/>
        <v/>
      </c>
      <c r="I113" s="34" t="str">
        <f t="shared" si="91"/>
        <v/>
      </c>
      <c r="J113" s="35" t="str">
        <f t="shared" si="92"/>
        <v/>
      </c>
      <c r="K113" s="36" t="str">
        <f t="shared" si="88"/>
        <v/>
      </c>
      <c r="L113" s="37" t="str">
        <f t="shared" si="62"/>
        <v/>
      </c>
      <c r="M113" s="42"/>
      <c r="N113" s="43"/>
      <c r="Q113" s="33" t="str">
        <f t="shared" si="89"/>
        <v/>
      </c>
      <c r="R113" s="34" t="str">
        <f t="shared" si="93"/>
        <v/>
      </c>
      <c r="S113" s="34" t="str">
        <f t="shared" si="94"/>
        <v/>
      </c>
      <c r="T113" s="35" t="str">
        <f t="shared" si="95"/>
        <v/>
      </c>
      <c r="U113" s="34" t="str">
        <f t="shared" si="96"/>
        <v/>
      </c>
      <c r="V113" s="34" t="str">
        <f t="shared" si="97"/>
        <v/>
      </c>
      <c r="W113" s="35" t="str">
        <f t="shared" si="98"/>
        <v/>
      </c>
      <c r="X113" s="34" t="str">
        <f t="shared" si="99"/>
        <v/>
      </c>
      <c r="Y113" s="34" t="str">
        <f t="shared" si="100"/>
        <v/>
      </c>
      <c r="Z113" s="35" t="str">
        <f t="shared" si="101"/>
        <v/>
      </c>
      <c r="AA113" s="34" t="str">
        <f t="shared" si="102"/>
        <v/>
      </c>
      <c r="AB113" s="34" t="str">
        <f t="shared" si="103"/>
        <v/>
      </c>
      <c r="AC113" s="35" t="str">
        <f t="shared" si="104"/>
        <v/>
      </c>
      <c r="AD113" s="34" t="str">
        <f t="shared" si="105"/>
        <v/>
      </c>
      <c r="AE113" s="34" t="str">
        <f t="shared" si="106"/>
        <v/>
      </c>
      <c r="AF113" s="40" t="str">
        <f t="shared" si="107"/>
        <v/>
      </c>
      <c r="AH113" s="33" t="str">
        <f t="shared" si="90"/>
        <v/>
      </c>
      <c r="AI113" s="34" t="str">
        <f t="shared" si="108"/>
        <v/>
      </c>
      <c r="AJ113" s="34" t="str">
        <f t="shared" si="109"/>
        <v/>
      </c>
      <c r="AK113" s="35" t="str">
        <f t="shared" si="110"/>
        <v/>
      </c>
      <c r="AL113" s="34" t="str">
        <f t="shared" si="111"/>
        <v/>
      </c>
      <c r="AM113" s="34" t="str">
        <f t="shared" si="112"/>
        <v/>
      </c>
      <c r="AN113" s="35" t="str">
        <f t="shared" si="113"/>
        <v/>
      </c>
      <c r="AO113" s="34" t="str">
        <f t="shared" si="114"/>
        <v/>
      </c>
      <c r="AP113" s="34" t="str">
        <f t="shared" si="115"/>
        <v/>
      </c>
      <c r="AQ113" s="40" t="str">
        <f t="shared" si="116"/>
        <v/>
      </c>
    </row>
    <row r="114" spans="1:43" ht="16" x14ac:dyDescent="0.2">
      <c r="A114" s="31"/>
      <c r="B114" s="31"/>
      <c r="C114" s="31"/>
      <c r="D114" s="31"/>
      <c r="E114" s="31"/>
      <c r="F114" s="31"/>
      <c r="G114" s="33" t="str">
        <f t="shared" si="87"/>
        <v/>
      </c>
      <c r="H114" s="34" t="str">
        <f t="shared" si="59"/>
        <v/>
      </c>
      <c r="I114" s="34" t="str">
        <f t="shared" si="91"/>
        <v/>
      </c>
      <c r="J114" s="35" t="str">
        <f t="shared" si="92"/>
        <v/>
      </c>
      <c r="K114" s="36" t="str">
        <f t="shared" si="88"/>
        <v/>
      </c>
      <c r="L114" s="37" t="str">
        <f t="shared" si="62"/>
        <v/>
      </c>
      <c r="M114" s="42"/>
      <c r="N114" s="43"/>
      <c r="Q114" s="33" t="str">
        <f t="shared" si="89"/>
        <v/>
      </c>
      <c r="R114" s="34" t="str">
        <f t="shared" si="93"/>
        <v/>
      </c>
      <c r="S114" s="34" t="str">
        <f t="shared" si="94"/>
        <v/>
      </c>
      <c r="T114" s="35" t="str">
        <f t="shared" si="95"/>
        <v/>
      </c>
      <c r="U114" s="34" t="str">
        <f t="shared" si="96"/>
        <v/>
      </c>
      <c r="V114" s="34" t="str">
        <f t="shared" si="97"/>
        <v/>
      </c>
      <c r="W114" s="35" t="str">
        <f t="shared" si="98"/>
        <v/>
      </c>
      <c r="X114" s="34" t="str">
        <f t="shared" si="99"/>
        <v/>
      </c>
      <c r="Y114" s="34" t="str">
        <f t="shared" si="100"/>
        <v/>
      </c>
      <c r="Z114" s="35" t="str">
        <f t="shared" si="101"/>
        <v/>
      </c>
      <c r="AA114" s="34" t="str">
        <f t="shared" si="102"/>
        <v/>
      </c>
      <c r="AB114" s="34" t="str">
        <f t="shared" si="103"/>
        <v/>
      </c>
      <c r="AC114" s="35" t="str">
        <f t="shared" si="104"/>
        <v/>
      </c>
      <c r="AD114" s="34" t="str">
        <f t="shared" si="105"/>
        <v/>
      </c>
      <c r="AE114" s="34" t="str">
        <f t="shared" si="106"/>
        <v/>
      </c>
      <c r="AF114" s="40" t="str">
        <f t="shared" si="107"/>
        <v/>
      </c>
      <c r="AH114" s="33" t="str">
        <f t="shared" si="90"/>
        <v/>
      </c>
      <c r="AI114" s="34" t="str">
        <f t="shared" si="108"/>
        <v/>
      </c>
      <c r="AJ114" s="34" t="str">
        <f t="shared" si="109"/>
        <v/>
      </c>
      <c r="AK114" s="35" t="str">
        <f t="shared" si="110"/>
        <v/>
      </c>
      <c r="AL114" s="34" t="str">
        <f t="shared" si="111"/>
        <v/>
      </c>
      <c r="AM114" s="34" t="str">
        <f t="shared" si="112"/>
        <v/>
      </c>
      <c r="AN114" s="35" t="str">
        <f t="shared" si="113"/>
        <v/>
      </c>
      <c r="AO114" s="34" t="str">
        <f t="shared" si="114"/>
        <v/>
      </c>
      <c r="AP114" s="34" t="str">
        <f t="shared" si="115"/>
        <v/>
      </c>
      <c r="AQ114" s="40" t="str">
        <f t="shared" si="116"/>
        <v/>
      </c>
    </row>
    <row r="115" spans="1:43" ht="16" x14ac:dyDescent="0.2">
      <c r="A115" s="31"/>
      <c r="B115" s="31"/>
      <c r="C115" s="31"/>
      <c r="D115" s="31"/>
      <c r="E115" s="31"/>
      <c r="F115" s="31"/>
      <c r="G115" s="33" t="str">
        <f t="shared" si="87"/>
        <v/>
      </c>
      <c r="H115" s="34" t="str">
        <f t="shared" si="59"/>
        <v/>
      </c>
      <c r="I115" s="34" t="str">
        <f t="shared" si="91"/>
        <v/>
      </c>
      <c r="J115" s="35" t="str">
        <f t="shared" si="92"/>
        <v/>
      </c>
      <c r="K115" s="36" t="str">
        <f t="shared" si="88"/>
        <v/>
      </c>
      <c r="L115" s="37" t="str">
        <f t="shared" si="62"/>
        <v/>
      </c>
      <c r="M115" s="42"/>
      <c r="N115" s="43"/>
      <c r="Q115" s="33" t="str">
        <f t="shared" si="89"/>
        <v/>
      </c>
      <c r="R115" s="34" t="str">
        <f t="shared" si="93"/>
        <v/>
      </c>
      <c r="S115" s="34" t="str">
        <f t="shared" si="94"/>
        <v/>
      </c>
      <c r="T115" s="35" t="str">
        <f t="shared" si="95"/>
        <v/>
      </c>
      <c r="U115" s="34" t="str">
        <f t="shared" si="96"/>
        <v/>
      </c>
      <c r="V115" s="34" t="str">
        <f t="shared" si="97"/>
        <v/>
      </c>
      <c r="W115" s="35" t="str">
        <f t="shared" si="98"/>
        <v/>
      </c>
      <c r="X115" s="34" t="str">
        <f t="shared" si="99"/>
        <v/>
      </c>
      <c r="Y115" s="34" t="str">
        <f t="shared" si="100"/>
        <v/>
      </c>
      <c r="Z115" s="35" t="str">
        <f t="shared" si="101"/>
        <v/>
      </c>
      <c r="AA115" s="34" t="str">
        <f t="shared" si="102"/>
        <v/>
      </c>
      <c r="AB115" s="34" t="str">
        <f t="shared" si="103"/>
        <v/>
      </c>
      <c r="AC115" s="35" t="str">
        <f t="shared" si="104"/>
        <v/>
      </c>
      <c r="AD115" s="34" t="str">
        <f t="shared" si="105"/>
        <v/>
      </c>
      <c r="AE115" s="34" t="str">
        <f t="shared" si="106"/>
        <v/>
      </c>
      <c r="AF115" s="40" t="str">
        <f t="shared" si="107"/>
        <v/>
      </c>
      <c r="AH115" s="33" t="str">
        <f t="shared" si="90"/>
        <v/>
      </c>
      <c r="AI115" s="34" t="str">
        <f t="shared" si="108"/>
        <v/>
      </c>
      <c r="AJ115" s="34" t="str">
        <f t="shared" si="109"/>
        <v/>
      </c>
      <c r="AK115" s="35" t="str">
        <f t="shared" si="110"/>
        <v/>
      </c>
      <c r="AL115" s="34" t="str">
        <f t="shared" si="111"/>
        <v/>
      </c>
      <c r="AM115" s="34" t="str">
        <f t="shared" si="112"/>
        <v/>
      </c>
      <c r="AN115" s="35" t="str">
        <f t="shared" si="113"/>
        <v/>
      </c>
      <c r="AO115" s="34" t="str">
        <f t="shared" si="114"/>
        <v/>
      </c>
      <c r="AP115" s="34" t="str">
        <f t="shared" si="115"/>
        <v/>
      </c>
      <c r="AQ115" s="40" t="str">
        <f t="shared" si="116"/>
        <v/>
      </c>
    </row>
    <row r="116" spans="1:43" ht="16" x14ac:dyDescent="0.2">
      <c r="A116" s="31"/>
      <c r="B116" s="31"/>
      <c r="C116" s="31"/>
      <c r="D116" s="31"/>
      <c r="E116" s="31"/>
      <c r="F116" s="31"/>
      <c r="G116" s="33" t="str">
        <f t="shared" si="87"/>
        <v/>
      </c>
      <c r="H116" s="34" t="str">
        <f t="shared" si="59"/>
        <v/>
      </c>
      <c r="I116" s="34" t="str">
        <f t="shared" si="91"/>
        <v/>
      </c>
      <c r="J116" s="35" t="str">
        <f t="shared" si="92"/>
        <v/>
      </c>
      <c r="K116" s="36" t="str">
        <f t="shared" si="88"/>
        <v/>
      </c>
      <c r="L116" s="37" t="str">
        <f t="shared" si="62"/>
        <v/>
      </c>
      <c r="M116" s="42"/>
      <c r="N116" s="43"/>
      <c r="Q116" s="33" t="str">
        <f t="shared" si="89"/>
        <v/>
      </c>
      <c r="R116" s="34" t="str">
        <f t="shared" si="93"/>
        <v/>
      </c>
      <c r="S116" s="34" t="str">
        <f t="shared" si="94"/>
        <v/>
      </c>
      <c r="T116" s="35" t="str">
        <f t="shared" si="95"/>
        <v/>
      </c>
      <c r="U116" s="34" t="str">
        <f t="shared" si="96"/>
        <v/>
      </c>
      <c r="V116" s="34" t="str">
        <f t="shared" si="97"/>
        <v/>
      </c>
      <c r="W116" s="35" t="str">
        <f t="shared" si="98"/>
        <v/>
      </c>
      <c r="X116" s="34" t="str">
        <f t="shared" si="99"/>
        <v/>
      </c>
      <c r="Y116" s="34" t="str">
        <f t="shared" si="100"/>
        <v/>
      </c>
      <c r="Z116" s="35" t="str">
        <f t="shared" si="101"/>
        <v/>
      </c>
      <c r="AA116" s="34" t="str">
        <f t="shared" si="102"/>
        <v/>
      </c>
      <c r="AB116" s="34" t="str">
        <f t="shared" si="103"/>
        <v/>
      </c>
      <c r="AC116" s="35" t="str">
        <f t="shared" si="104"/>
        <v/>
      </c>
      <c r="AD116" s="34" t="str">
        <f t="shared" si="105"/>
        <v/>
      </c>
      <c r="AE116" s="34" t="str">
        <f t="shared" si="106"/>
        <v/>
      </c>
      <c r="AF116" s="40" t="str">
        <f t="shared" si="107"/>
        <v/>
      </c>
      <c r="AH116" s="33" t="str">
        <f t="shared" si="90"/>
        <v/>
      </c>
      <c r="AI116" s="34" t="str">
        <f t="shared" si="108"/>
        <v/>
      </c>
      <c r="AJ116" s="34" t="str">
        <f t="shared" si="109"/>
        <v/>
      </c>
      <c r="AK116" s="35" t="str">
        <f t="shared" si="110"/>
        <v/>
      </c>
      <c r="AL116" s="34" t="str">
        <f t="shared" si="111"/>
        <v/>
      </c>
      <c r="AM116" s="34" t="str">
        <f t="shared" si="112"/>
        <v/>
      </c>
      <c r="AN116" s="35" t="str">
        <f t="shared" si="113"/>
        <v/>
      </c>
      <c r="AO116" s="34" t="str">
        <f t="shared" si="114"/>
        <v/>
      </c>
      <c r="AP116" s="34" t="str">
        <f t="shared" si="115"/>
        <v/>
      </c>
      <c r="AQ116" s="40" t="str">
        <f t="shared" si="116"/>
        <v/>
      </c>
    </row>
    <row r="117" spans="1:43" ht="16" x14ac:dyDescent="0.2">
      <c r="A117" s="31"/>
      <c r="B117" s="31"/>
      <c r="C117" s="31"/>
      <c r="D117" s="31"/>
      <c r="E117" s="31"/>
      <c r="F117" s="31"/>
      <c r="G117" s="33" t="str">
        <f t="shared" si="87"/>
        <v/>
      </c>
      <c r="H117" s="34" t="str">
        <f t="shared" si="59"/>
        <v/>
      </c>
      <c r="I117" s="34" t="str">
        <f t="shared" si="91"/>
        <v/>
      </c>
      <c r="J117" s="35" t="str">
        <f t="shared" si="92"/>
        <v/>
      </c>
      <c r="K117" s="36" t="str">
        <f t="shared" si="88"/>
        <v/>
      </c>
      <c r="L117" s="37" t="str">
        <f t="shared" si="62"/>
        <v/>
      </c>
      <c r="M117" s="42"/>
      <c r="N117" s="43"/>
      <c r="Q117" s="33" t="str">
        <f t="shared" si="89"/>
        <v/>
      </c>
      <c r="R117" s="34" t="str">
        <f t="shared" si="93"/>
        <v/>
      </c>
      <c r="S117" s="34" t="str">
        <f t="shared" si="94"/>
        <v/>
      </c>
      <c r="T117" s="35" t="str">
        <f t="shared" si="95"/>
        <v/>
      </c>
      <c r="U117" s="34" t="str">
        <f t="shared" si="96"/>
        <v/>
      </c>
      <c r="V117" s="34" t="str">
        <f t="shared" si="97"/>
        <v/>
      </c>
      <c r="W117" s="35" t="str">
        <f t="shared" si="98"/>
        <v/>
      </c>
      <c r="X117" s="34" t="str">
        <f t="shared" si="99"/>
        <v/>
      </c>
      <c r="Y117" s="34" t="str">
        <f t="shared" si="100"/>
        <v/>
      </c>
      <c r="Z117" s="35" t="str">
        <f t="shared" si="101"/>
        <v/>
      </c>
      <c r="AA117" s="34" t="str">
        <f t="shared" si="102"/>
        <v/>
      </c>
      <c r="AB117" s="34" t="str">
        <f t="shared" si="103"/>
        <v/>
      </c>
      <c r="AC117" s="35" t="str">
        <f t="shared" si="104"/>
        <v/>
      </c>
      <c r="AD117" s="34" t="str">
        <f t="shared" si="105"/>
        <v/>
      </c>
      <c r="AE117" s="34" t="str">
        <f t="shared" si="106"/>
        <v/>
      </c>
      <c r="AF117" s="40" t="str">
        <f t="shared" si="107"/>
        <v/>
      </c>
      <c r="AH117" s="33" t="str">
        <f t="shared" si="90"/>
        <v/>
      </c>
      <c r="AI117" s="34" t="str">
        <f t="shared" si="108"/>
        <v/>
      </c>
      <c r="AJ117" s="34" t="str">
        <f t="shared" si="109"/>
        <v/>
      </c>
      <c r="AK117" s="35" t="str">
        <f t="shared" si="110"/>
        <v/>
      </c>
      <c r="AL117" s="34" t="str">
        <f t="shared" si="111"/>
        <v/>
      </c>
      <c r="AM117" s="34" t="str">
        <f t="shared" si="112"/>
        <v/>
      </c>
      <c r="AN117" s="35" t="str">
        <f t="shared" si="113"/>
        <v/>
      </c>
      <c r="AO117" s="34" t="str">
        <f t="shared" si="114"/>
        <v/>
      </c>
      <c r="AP117" s="34" t="str">
        <f t="shared" si="115"/>
        <v/>
      </c>
      <c r="AQ117" s="40" t="str">
        <f t="shared" si="116"/>
        <v/>
      </c>
    </row>
    <row r="118" spans="1:43" ht="16" x14ac:dyDescent="0.2">
      <c r="A118" s="31"/>
      <c r="B118" s="31"/>
      <c r="C118" s="31"/>
      <c r="D118" s="31"/>
      <c r="E118" s="31"/>
      <c r="F118" s="31"/>
      <c r="G118" s="33" t="str">
        <f t="shared" si="87"/>
        <v/>
      </c>
      <c r="H118" s="34" t="str">
        <f t="shared" si="59"/>
        <v/>
      </c>
      <c r="I118" s="34" t="str">
        <f t="shared" si="91"/>
        <v/>
      </c>
      <c r="J118" s="35" t="str">
        <f t="shared" si="92"/>
        <v/>
      </c>
      <c r="K118" s="36" t="str">
        <f t="shared" si="88"/>
        <v/>
      </c>
      <c r="L118" s="37" t="str">
        <f t="shared" si="62"/>
        <v/>
      </c>
      <c r="M118" s="42"/>
      <c r="N118" s="43"/>
      <c r="Q118" s="33" t="str">
        <f t="shared" si="89"/>
        <v/>
      </c>
      <c r="R118" s="34" t="str">
        <f t="shared" si="93"/>
        <v/>
      </c>
      <c r="S118" s="34" t="str">
        <f t="shared" si="94"/>
        <v/>
      </c>
      <c r="T118" s="35" t="str">
        <f t="shared" si="95"/>
        <v/>
      </c>
      <c r="U118" s="34" t="str">
        <f t="shared" si="96"/>
        <v/>
      </c>
      <c r="V118" s="34" t="str">
        <f t="shared" si="97"/>
        <v/>
      </c>
      <c r="W118" s="35" t="str">
        <f t="shared" si="98"/>
        <v/>
      </c>
      <c r="X118" s="34" t="str">
        <f t="shared" si="99"/>
        <v/>
      </c>
      <c r="Y118" s="34" t="str">
        <f t="shared" si="100"/>
        <v/>
      </c>
      <c r="Z118" s="35" t="str">
        <f t="shared" si="101"/>
        <v/>
      </c>
      <c r="AA118" s="34" t="str">
        <f t="shared" si="102"/>
        <v/>
      </c>
      <c r="AB118" s="34" t="str">
        <f t="shared" si="103"/>
        <v/>
      </c>
      <c r="AC118" s="35" t="str">
        <f t="shared" si="104"/>
        <v/>
      </c>
      <c r="AD118" s="34" t="str">
        <f t="shared" si="105"/>
        <v/>
      </c>
      <c r="AE118" s="34" t="str">
        <f t="shared" si="106"/>
        <v/>
      </c>
      <c r="AF118" s="40" t="str">
        <f t="shared" si="107"/>
        <v/>
      </c>
      <c r="AH118" s="33" t="str">
        <f t="shared" si="90"/>
        <v/>
      </c>
      <c r="AI118" s="34" t="str">
        <f t="shared" si="108"/>
        <v/>
      </c>
      <c r="AJ118" s="34" t="str">
        <f t="shared" si="109"/>
        <v/>
      </c>
      <c r="AK118" s="35" t="str">
        <f t="shared" si="110"/>
        <v/>
      </c>
      <c r="AL118" s="34" t="str">
        <f t="shared" si="111"/>
        <v/>
      </c>
      <c r="AM118" s="34" t="str">
        <f t="shared" si="112"/>
        <v/>
      </c>
      <c r="AN118" s="35" t="str">
        <f t="shared" si="113"/>
        <v/>
      </c>
      <c r="AO118" s="34" t="str">
        <f t="shared" si="114"/>
        <v/>
      </c>
      <c r="AP118" s="34" t="str">
        <f t="shared" si="115"/>
        <v/>
      </c>
      <c r="AQ118" s="40" t="str">
        <f t="shared" si="116"/>
        <v/>
      </c>
    </row>
    <row r="119" spans="1:43" ht="16" x14ac:dyDescent="0.2">
      <c r="A119" s="31"/>
      <c r="B119" s="31"/>
      <c r="C119" s="31"/>
      <c r="D119" s="31"/>
      <c r="E119" s="31"/>
      <c r="F119" s="31"/>
      <c r="G119" s="33" t="str">
        <f t="shared" si="87"/>
        <v/>
      </c>
      <c r="H119" s="34" t="str">
        <f t="shared" si="59"/>
        <v/>
      </c>
      <c r="I119" s="34" t="str">
        <f t="shared" si="91"/>
        <v/>
      </c>
      <c r="J119" s="35" t="str">
        <f t="shared" si="92"/>
        <v/>
      </c>
      <c r="K119" s="36" t="str">
        <f t="shared" si="88"/>
        <v/>
      </c>
      <c r="L119" s="37" t="str">
        <f t="shared" si="62"/>
        <v/>
      </c>
      <c r="M119" s="42"/>
      <c r="N119" s="43"/>
      <c r="Q119" s="33" t="str">
        <f t="shared" si="89"/>
        <v/>
      </c>
      <c r="R119" s="34" t="str">
        <f t="shared" si="93"/>
        <v/>
      </c>
      <c r="S119" s="34" t="str">
        <f t="shared" si="94"/>
        <v/>
      </c>
      <c r="T119" s="35" t="str">
        <f t="shared" si="95"/>
        <v/>
      </c>
      <c r="U119" s="34" t="str">
        <f t="shared" si="96"/>
        <v/>
      </c>
      <c r="V119" s="34" t="str">
        <f t="shared" si="97"/>
        <v/>
      </c>
      <c r="W119" s="35" t="str">
        <f t="shared" si="98"/>
        <v/>
      </c>
      <c r="X119" s="34" t="str">
        <f t="shared" si="99"/>
        <v/>
      </c>
      <c r="Y119" s="34" t="str">
        <f t="shared" si="100"/>
        <v/>
      </c>
      <c r="Z119" s="35" t="str">
        <f t="shared" si="101"/>
        <v/>
      </c>
      <c r="AA119" s="34" t="str">
        <f t="shared" si="102"/>
        <v/>
      </c>
      <c r="AB119" s="34" t="str">
        <f t="shared" si="103"/>
        <v/>
      </c>
      <c r="AC119" s="35" t="str">
        <f t="shared" si="104"/>
        <v/>
      </c>
      <c r="AD119" s="34" t="str">
        <f t="shared" si="105"/>
        <v/>
      </c>
      <c r="AE119" s="34" t="str">
        <f t="shared" si="106"/>
        <v/>
      </c>
      <c r="AF119" s="40" t="str">
        <f t="shared" si="107"/>
        <v/>
      </c>
      <c r="AH119" s="33" t="str">
        <f t="shared" si="90"/>
        <v/>
      </c>
      <c r="AI119" s="34" t="str">
        <f t="shared" si="108"/>
        <v/>
      </c>
      <c r="AJ119" s="34" t="str">
        <f t="shared" si="109"/>
        <v/>
      </c>
      <c r="AK119" s="35" t="str">
        <f t="shared" si="110"/>
        <v/>
      </c>
      <c r="AL119" s="34" t="str">
        <f t="shared" si="111"/>
        <v/>
      </c>
      <c r="AM119" s="34" t="str">
        <f t="shared" si="112"/>
        <v/>
      </c>
      <c r="AN119" s="35" t="str">
        <f t="shared" si="113"/>
        <v/>
      </c>
      <c r="AO119" s="34" t="str">
        <f t="shared" si="114"/>
        <v/>
      </c>
      <c r="AP119" s="34" t="str">
        <f t="shared" si="115"/>
        <v/>
      </c>
      <c r="AQ119" s="40" t="str">
        <f t="shared" si="116"/>
        <v/>
      </c>
    </row>
    <row r="120" spans="1:43" ht="16" x14ac:dyDescent="0.2">
      <c r="A120" s="31"/>
      <c r="B120" s="31"/>
      <c r="C120" s="31"/>
      <c r="D120" s="31"/>
      <c r="E120" s="31"/>
      <c r="F120" s="31"/>
      <c r="G120" s="33" t="str">
        <f t="shared" si="87"/>
        <v/>
      </c>
      <c r="H120" s="34" t="str">
        <f t="shared" si="59"/>
        <v/>
      </c>
      <c r="I120" s="34" t="str">
        <f t="shared" si="91"/>
        <v/>
      </c>
      <c r="J120" s="35" t="str">
        <f t="shared" si="92"/>
        <v/>
      </c>
      <c r="K120" s="36" t="str">
        <f t="shared" si="88"/>
        <v/>
      </c>
      <c r="L120" s="37" t="str">
        <f t="shared" si="62"/>
        <v/>
      </c>
      <c r="M120" s="42"/>
      <c r="N120" s="43"/>
      <c r="Q120" s="33" t="str">
        <f t="shared" si="89"/>
        <v/>
      </c>
      <c r="R120" s="34" t="str">
        <f t="shared" si="93"/>
        <v/>
      </c>
      <c r="S120" s="34" t="str">
        <f t="shared" si="94"/>
        <v/>
      </c>
      <c r="T120" s="35" t="str">
        <f t="shared" si="95"/>
        <v/>
      </c>
      <c r="U120" s="34" t="str">
        <f t="shared" si="96"/>
        <v/>
      </c>
      <c r="V120" s="34" t="str">
        <f t="shared" si="97"/>
        <v/>
      </c>
      <c r="W120" s="35" t="str">
        <f t="shared" si="98"/>
        <v/>
      </c>
      <c r="X120" s="34" t="str">
        <f t="shared" si="99"/>
        <v/>
      </c>
      <c r="Y120" s="34" t="str">
        <f t="shared" si="100"/>
        <v/>
      </c>
      <c r="Z120" s="35" t="str">
        <f t="shared" si="101"/>
        <v/>
      </c>
      <c r="AA120" s="34" t="str">
        <f t="shared" si="102"/>
        <v/>
      </c>
      <c r="AB120" s="34" t="str">
        <f t="shared" si="103"/>
        <v/>
      </c>
      <c r="AC120" s="35" t="str">
        <f t="shared" si="104"/>
        <v/>
      </c>
      <c r="AD120" s="34" t="str">
        <f t="shared" si="105"/>
        <v/>
      </c>
      <c r="AE120" s="34" t="str">
        <f t="shared" si="106"/>
        <v/>
      </c>
      <c r="AF120" s="40" t="str">
        <f t="shared" si="107"/>
        <v/>
      </c>
      <c r="AH120" s="33" t="str">
        <f t="shared" si="90"/>
        <v/>
      </c>
      <c r="AI120" s="34" t="str">
        <f t="shared" si="108"/>
        <v/>
      </c>
      <c r="AJ120" s="34" t="str">
        <f t="shared" si="109"/>
        <v/>
      </c>
      <c r="AK120" s="35" t="str">
        <f t="shared" si="110"/>
        <v/>
      </c>
      <c r="AL120" s="34" t="str">
        <f t="shared" si="111"/>
        <v/>
      </c>
      <c r="AM120" s="34" t="str">
        <f t="shared" si="112"/>
        <v/>
      </c>
      <c r="AN120" s="35" t="str">
        <f t="shared" si="113"/>
        <v/>
      </c>
      <c r="AO120" s="34" t="str">
        <f t="shared" si="114"/>
        <v/>
      </c>
      <c r="AP120" s="34" t="str">
        <f t="shared" si="115"/>
        <v/>
      </c>
      <c r="AQ120" s="40" t="str">
        <f t="shared" si="116"/>
        <v/>
      </c>
    </row>
    <row r="121" spans="1:43" ht="16" x14ac:dyDescent="0.2">
      <c r="A121" s="31"/>
      <c r="B121" s="31"/>
      <c r="C121" s="31"/>
      <c r="D121" s="31"/>
      <c r="E121" s="31"/>
      <c r="F121" s="31"/>
      <c r="G121" s="33" t="str">
        <f t="shared" si="87"/>
        <v/>
      </c>
      <c r="H121" s="34" t="str">
        <f t="shared" si="59"/>
        <v/>
      </c>
      <c r="I121" s="34" t="str">
        <f t="shared" si="91"/>
        <v/>
      </c>
      <c r="J121" s="35" t="str">
        <f t="shared" si="92"/>
        <v/>
      </c>
      <c r="K121" s="36" t="str">
        <f t="shared" si="88"/>
        <v/>
      </c>
      <c r="L121" s="37" t="str">
        <f t="shared" si="62"/>
        <v/>
      </c>
      <c r="M121" s="42"/>
      <c r="N121" s="43"/>
      <c r="Q121" s="33" t="str">
        <f t="shared" si="89"/>
        <v/>
      </c>
      <c r="R121" s="34" t="str">
        <f t="shared" si="93"/>
        <v/>
      </c>
      <c r="S121" s="34" t="str">
        <f t="shared" si="94"/>
        <v/>
      </c>
      <c r="T121" s="35" t="str">
        <f t="shared" si="95"/>
        <v/>
      </c>
      <c r="U121" s="34" t="str">
        <f t="shared" si="96"/>
        <v/>
      </c>
      <c r="V121" s="34" t="str">
        <f t="shared" si="97"/>
        <v/>
      </c>
      <c r="W121" s="35" t="str">
        <f t="shared" si="98"/>
        <v/>
      </c>
      <c r="X121" s="34" t="str">
        <f t="shared" si="99"/>
        <v/>
      </c>
      <c r="Y121" s="34" t="str">
        <f t="shared" si="100"/>
        <v/>
      </c>
      <c r="Z121" s="35" t="str">
        <f t="shared" si="101"/>
        <v/>
      </c>
      <c r="AA121" s="34" t="str">
        <f t="shared" si="102"/>
        <v/>
      </c>
      <c r="AB121" s="34" t="str">
        <f t="shared" si="103"/>
        <v/>
      </c>
      <c r="AC121" s="35" t="str">
        <f t="shared" si="104"/>
        <v/>
      </c>
      <c r="AD121" s="34" t="str">
        <f t="shared" si="105"/>
        <v/>
      </c>
      <c r="AE121" s="34" t="str">
        <f t="shared" si="106"/>
        <v/>
      </c>
      <c r="AF121" s="40" t="str">
        <f t="shared" si="107"/>
        <v/>
      </c>
      <c r="AH121" s="33" t="str">
        <f t="shared" si="90"/>
        <v/>
      </c>
      <c r="AI121" s="34" t="str">
        <f t="shared" si="108"/>
        <v/>
      </c>
      <c r="AJ121" s="34" t="str">
        <f t="shared" si="109"/>
        <v/>
      </c>
      <c r="AK121" s="35" t="str">
        <f t="shared" si="110"/>
        <v/>
      </c>
      <c r="AL121" s="34" t="str">
        <f t="shared" si="111"/>
        <v/>
      </c>
      <c r="AM121" s="34" t="str">
        <f t="shared" si="112"/>
        <v/>
      </c>
      <c r="AN121" s="35" t="str">
        <f t="shared" si="113"/>
        <v/>
      </c>
      <c r="AO121" s="34" t="str">
        <f t="shared" si="114"/>
        <v/>
      </c>
      <c r="AP121" s="34" t="str">
        <f t="shared" si="115"/>
        <v/>
      </c>
      <c r="AQ121" s="40" t="str">
        <f t="shared" si="116"/>
        <v/>
      </c>
    </row>
    <row r="122" spans="1:43" ht="16" x14ac:dyDescent="0.2">
      <c r="A122" s="31"/>
      <c r="B122" s="31"/>
      <c r="C122" s="31"/>
      <c r="D122" s="31"/>
      <c r="E122" s="31"/>
      <c r="F122" s="31"/>
      <c r="G122" s="33" t="str">
        <f t="shared" si="87"/>
        <v/>
      </c>
      <c r="H122" s="34" t="str">
        <f t="shared" si="59"/>
        <v/>
      </c>
      <c r="I122" s="34" t="str">
        <f t="shared" si="91"/>
        <v/>
      </c>
      <c r="J122" s="35" t="str">
        <f t="shared" si="92"/>
        <v/>
      </c>
      <c r="K122" s="36" t="str">
        <f t="shared" si="88"/>
        <v/>
      </c>
      <c r="L122" s="37" t="str">
        <f t="shared" si="62"/>
        <v/>
      </c>
      <c r="M122" s="42"/>
      <c r="N122" s="43"/>
      <c r="Q122" s="33" t="str">
        <f t="shared" si="89"/>
        <v/>
      </c>
      <c r="R122" s="34" t="str">
        <f t="shared" si="93"/>
        <v/>
      </c>
      <c r="S122" s="34" t="str">
        <f t="shared" si="94"/>
        <v/>
      </c>
      <c r="T122" s="35" t="str">
        <f t="shared" si="95"/>
        <v/>
      </c>
      <c r="U122" s="34" t="str">
        <f t="shared" si="96"/>
        <v/>
      </c>
      <c r="V122" s="34" t="str">
        <f t="shared" si="97"/>
        <v/>
      </c>
      <c r="W122" s="35" t="str">
        <f t="shared" si="98"/>
        <v/>
      </c>
      <c r="X122" s="34" t="str">
        <f t="shared" si="99"/>
        <v/>
      </c>
      <c r="Y122" s="34" t="str">
        <f t="shared" si="100"/>
        <v/>
      </c>
      <c r="Z122" s="35" t="str">
        <f t="shared" si="101"/>
        <v/>
      </c>
      <c r="AA122" s="34" t="str">
        <f t="shared" si="102"/>
        <v/>
      </c>
      <c r="AB122" s="34" t="str">
        <f t="shared" si="103"/>
        <v/>
      </c>
      <c r="AC122" s="35" t="str">
        <f t="shared" si="104"/>
        <v/>
      </c>
      <c r="AD122" s="34" t="str">
        <f t="shared" si="105"/>
        <v/>
      </c>
      <c r="AE122" s="34" t="str">
        <f t="shared" si="106"/>
        <v/>
      </c>
      <c r="AF122" s="40" t="str">
        <f t="shared" si="107"/>
        <v/>
      </c>
      <c r="AH122" s="33" t="str">
        <f t="shared" si="90"/>
        <v/>
      </c>
      <c r="AI122" s="34" t="str">
        <f t="shared" si="108"/>
        <v/>
      </c>
      <c r="AJ122" s="34" t="str">
        <f t="shared" si="109"/>
        <v/>
      </c>
      <c r="AK122" s="35" t="str">
        <f t="shared" si="110"/>
        <v/>
      </c>
      <c r="AL122" s="34" t="str">
        <f t="shared" si="111"/>
        <v/>
      </c>
      <c r="AM122" s="34" t="str">
        <f t="shared" si="112"/>
        <v/>
      </c>
      <c r="AN122" s="35" t="str">
        <f t="shared" si="113"/>
        <v/>
      </c>
      <c r="AO122" s="34" t="str">
        <f t="shared" si="114"/>
        <v/>
      </c>
      <c r="AP122" s="34" t="str">
        <f t="shared" si="115"/>
        <v/>
      </c>
      <c r="AQ122" s="40" t="str">
        <f t="shared" si="116"/>
        <v/>
      </c>
    </row>
    <row r="123" spans="1:43" ht="16" x14ac:dyDescent="0.2">
      <c r="A123" s="31"/>
      <c r="B123" s="31"/>
      <c r="C123" s="31"/>
      <c r="D123" s="31"/>
      <c r="E123" s="31"/>
      <c r="F123" s="31"/>
      <c r="G123" s="33" t="str">
        <f t="shared" si="87"/>
        <v/>
      </c>
      <c r="H123" s="34" t="str">
        <f t="shared" si="59"/>
        <v/>
      </c>
      <c r="I123" s="34" t="str">
        <f t="shared" si="91"/>
        <v/>
      </c>
      <c r="J123" s="35" t="str">
        <f t="shared" si="92"/>
        <v/>
      </c>
      <c r="K123" s="36" t="str">
        <f t="shared" si="88"/>
        <v/>
      </c>
      <c r="L123" s="37" t="str">
        <f t="shared" si="62"/>
        <v/>
      </c>
      <c r="M123" s="42"/>
      <c r="N123" s="43"/>
      <c r="Q123" s="33" t="str">
        <f t="shared" si="89"/>
        <v/>
      </c>
      <c r="R123" s="34" t="str">
        <f t="shared" si="93"/>
        <v/>
      </c>
      <c r="S123" s="34" t="str">
        <f t="shared" si="94"/>
        <v/>
      </c>
      <c r="T123" s="35" t="str">
        <f t="shared" si="95"/>
        <v/>
      </c>
      <c r="U123" s="34" t="str">
        <f t="shared" si="96"/>
        <v/>
      </c>
      <c r="V123" s="34" t="str">
        <f t="shared" si="97"/>
        <v/>
      </c>
      <c r="W123" s="35" t="str">
        <f t="shared" si="98"/>
        <v/>
      </c>
      <c r="X123" s="34" t="str">
        <f t="shared" si="99"/>
        <v/>
      </c>
      <c r="Y123" s="34" t="str">
        <f t="shared" si="100"/>
        <v/>
      </c>
      <c r="Z123" s="35" t="str">
        <f t="shared" si="101"/>
        <v/>
      </c>
      <c r="AA123" s="34" t="str">
        <f t="shared" si="102"/>
        <v/>
      </c>
      <c r="AB123" s="34" t="str">
        <f t="shared" si="103"/>
        <v/>
      </c>
      <c r="AC123" s="35" t="str">
        <f t="shared" si="104"/>
        <v/>
      </c>
      <c r="AD123" s="34" t="str">
        <f t="shared" si="105"/>
        <v/>
      </c>
      <c r="AE123" s="34" t="str">
        <f t="shared" si="106"/>
        <v/>
      </c>
      <c r="AF123" s="40" t="str">
        <f t="shared" si="107"/>
        <v/>
      </c>
      <c r="AH123" s="33" t="str">
        <f t="shared" si="90"/>
        <v/>
      </c>
      <c r="AI123" s="34" t="str">
        <f t="shared" si="108"/>
        <v/>
      </c>
      <c r="AJ123" s="34" t="str">
        <f t="shared" si="109"/>
        <v/>
      </c>
      <c r="AK123" s="35" t="str">
        <f t="shared" si="110"/>
        <v/>
      </c>
      <c r="AL123" s="34" t="str">
        <f t="shared" si="111"/>
        <v/>
      </c>
      <c r="AM123" s="34" t="str">
        <f t="shared" si="112"/>
        <v/>
      </c>
      <c r="AN123" s="35" t="str">
        <f t="shared" si="113"/>
        <v/>
      </c>
      <c r="AO123" s="34" t="str">
        <f t="shared" si="114"/>
        <v/>
      </c>
      <c r="AP123" s="34" t="str">
        <f t="shared" si="115"/>
        <v/>
      </c>
      <c r="AQ123" s="40" t="str">
        <f t="shared" si="116"/>
        <v/>
      </c>
    </row>
    <row r="124" spans="1:43" ht="16" x14ac:dyDescent="0.2">
      <c r="A124" s="31"/>
      <c r="B124" s="31"/>
      <c r="C124" s="31"/>
      <c r="D124" s="31"/>
      <c r="E124" s="31"/>
      <c r="F124" s="31"/>
      <c r="G124" s="33" t="str">
        <f t="shared" si="87"/>
        <v/>
      </c>
      <c r="H124" s="34" t="str">
        <f t="shared" si="59"/>
        <v/>
      </c>
      <c r="I124" s="34" t="str">
        <f t="shared" si="91"/>
        <v/>
      </c>
      <c r="J124" s="35" t="str">
        <f t="shared" si="92"/>
        <v/>
      </c>
      <c r="K124" s="36" t="str">
        <f t="shared" si="88"/>
        <v/>
      </c>
      <c r="L124" s="37" t="str">
        <f t="shared" si="62"/>
        <v/>
      </c>
      <c r="M124" s="42"/>
      <c r="N124" s="43"/>
      <c r="Q124" s="33" t="str">
        <f t="shared" si="89"/>
        <v/>
      </c>
      <c r="R124" s="34" t="str">
        <f t="shared" si="93"/>
        <v/>
      </c>
      <c r="S124" s="34" t="str">
        <f t="shared" si="94"/>
        <v/>
      </c>
      <c r="T124" s="35" t="str">
        <f t="shared" si="95"/>
        <v/>
      </c>
      <c r="U124" s="34" t="str">
        <f t="shared" si="96"/>
        <v/>
      </c>
      <c r="V124" s="34" t="str">
        <f t="shared" si="97"/>
        <v/>
      </c>
      <c r="W124" s="35" t="str">
        <f t="shared" si="98"/>
        <v/>
      </c>
      <c r="X124" s="34" t="str">
        <f t="shared" si="99"/>
        <v/>
      </c>
      <c r="Y124" s="34" t="str">
        <f t="shared" si="100"/>
        <v/>
      </c>
      <c r="Z124" s="35" t="str">
        <f t="shared" si="101"/>
        <v/>
      </c>
      <c r="AA124" s="34" t="str">
        <f t="shared" si="102"/>
        <v/>
      </c>
      <c r="AB124" s="34" t="str">
        <f t="shared" si="103"/>
        <v/>
      </c>
      <c r="AC124" s="35" t="str">
        <f t="shared" si="104"/>
        <v/>
      </c>
      <c r="AD124" s="34" t="str">
        <f t="shared" si="105"/>
        <v/>
      </c>
      <c r="AE124" s="34" t="str">
        <f t="shared" si="106"/>
        <v/>
      </c>
      <c r="AF124" s="40" t="str">
        <f t="shared" si="107"/>
        <v/>
      </c>
      <c r="AH124" s="33" t="str">
        <f t="shared" si="90"/>
        <v/>
      </c>
      <c r="AI124" s="34" t="str">
        <f t="shared" si="108"/>
        <v/>
      </c>
      <c r="AJ124" s="34" t="str">
        <f t="shared" si="109"/>
        <v/>
      </c>
      <c r="AK124" s="35" t="str">
        <f t="shared" si="110"/>
        <v/>
      </c>
      <c r="AL124" s="34" t="str">
        <f t="shared" si="111"/>
        <v/>
      </c>
      <c r="AM124" s="34" t="str">
        <f t="shared" si="112"/>
        <v/>
      </c>
      <c r="AN124" s="35" t="str">
        <f t="shared" si="113"/>
        <v/>
      </c>
      <c r="AO124" s="34" t="str">
        <f t="shared" si="114"/>
        <v/>
      </c>
      <c r="AP124" s="34" t="str">
        <f t="shared" si="115"/>
        <v/>
      </c>
      <c r="AQ124" s="40" t="str">
        <f t="shared" si="116"/>
        <v/>
      </c>
    </row>
    <row r="125" spans="1:43" ht="16" x14ac:dyDescent="0.2">
      <c r="A125" s="31"/>
      <c r="B125" s="31"/>
      <c r="C125" s="31"/>
      <c r="D125" s="31"/>
      <c r="E125" s="31"/>
      <c r="F125" s="31"/>
      <c r="G125" s="33" t="str">
        <f t="shared" si="87"/>
        <v/>
      </c>
      <c r="H125" s="34" t="str">
        <f t="shared" si="59"/>
        <v/>
      </c>
      <c r="I125" s="34" t="str">
        <f t="shared" si="91"/>
        <v/>
      </c>
      <c r="J125" s="35" t="str">
        <f t="shared" si="92"/>
        <v/>
      </c>
      <c r="K125" s="36" t="str">
        <f t="shared" si="88"/>
        <v/>
      </c>
      <c r="L125" s="37" t="str">
        <f t="shared" si="62"/>
        <v/>
      </c>
      <c r="M125" s="42"/>
      <c r="N125" s="43"/>
      <c r="Q125" s="33" t="str">
        <f t="shared" si="89"/>
        <v/>
      </c>
      <c r="R125" s="34" t="str">
        <f t="shared" si="93"/>
        <v/>
      </c>
      <c r="S125" s="34" t="str">
        <f t="shared" si="94"/>
        <v/>
      </c>
      <c r="T125" s="35" t="str">
        <f t="shared" si="95"/>
        <v/>
      </c>
      <c r="U125" s="34" t="str">
        <f t="shared" si="96"/>
        <v/>
      </c>
      <c r="V125" s="34" t="str">
        <f t="shared" si="97"/>
        <v/>
      </c>
      <c r="W125" s="35" t="str">
        <f t="shared" si="98"/>
        <v/>
      </c>
      <c r="X125" s="34" t="str">
        <f t="shared" si="99"/>
        <v/>
      </c>
      <c r="Y125" s="34" t="str">
        <f t="shared" si="100"/>
        <v/>
      </c>
      <c r="Z125" s="35" t="str">
        <f t="shared" si="101"/>
        <v/>
      </c>
      <c r="AA125" s="34" t="str">
        <f t="shared" si="102"/>
        <v/>
      </c>
      <c r="AB125" s="34" t="str">
        <f t="shared" si="103"/>
        <v/>
      </c>
      <c r="AC125" s="35" t="str">
        <f t="shared" si="104"/>
        <v/>
      </c>
      <c r="AD125" s="34" t="str">
        <f t="shared" si="105"/>
        <v/>
      </c>
      <c r="AE125" s="34" t="str">
        <f t="shared" si="106"/>
        <v/>
      </c>
      <c r="AF125" s="40" t="str">
        <f t="shared" si="107"/>
        <v/>
      </c>
      <c r="AH125" s="33" t="str">
        <f t="shared" si="90"/>
        <v/>
      </c>
      <c r="AI125" s="34" t="str">
        <f t="shared" si="108"/>
        <v/>
      </c>
      <c r="AJ125" s="34" t="str">
        <f t="shared" si="109"/>
        <v/>
      </c>
      <c r="AK125" s="35" t="str">
        <f t="shared" si="110"/>
        <v/>
      </c>
      <c r="AL125" s="34" t="str">
        <f t="shared" si="111"/>
        <v/>
      </c>
      <c r="AM125" s="34" t="str">
        <f t="shared" si="112"/>
        <v/>
      </c>
      <c r="AN125" s="35" t="str">
        <f t="shared" si="113"/>
        <v/>
      </c>
      <c r="AO125" s="34" t="str">
        <f t="shared" si="114"/>
        <v/>
      </c>
      <c r="AP125" s="34" t="str">
        <f t="shared" si="115"/>
        <v/>
      </c>
      <c r="AQ125" s="40" t="str">
        <f t="shared" si="116"/>
        <v/>
      </c>
    </row>
    <row r="126" spans="1:43" ht="16" x14ac:dyDescent="0.2">
      <c r="A126" s="31"/>
      <c r="B126" s="31"/>
      <c r="C126" s="31"/>
      <c r="D126" s="31"/>
      <c r="E126" s="31"/>
      <c r="F126" s="31"/>
      <c r="G126" s="33" t="str">
        <f t="shared" si="87"/>
        <v/>
      </c>
      <c r="H126" s="34" t="str">
        <f t="shared" si="59"/>
        <v/>
      </c>
      <c r="I126" s="34" t="str">
        <f t="shared" si="91"/>
        <v/>
      </c>
      <c r="J126" s="35" t="str">
        <f t="shared" si="92"/>
        <v/>
      </c>
      <c r="K126" s="36" t="str">
        <f t="shared" si="88"/>
        <v/>
      </c>
      <c r="L126" s="37" t="str">
        <f t="shared" si="62"/>
        <v/>
      </c>
      <c r="M126" s="42"/>
      <c r="N126" s="43"/>
      <c r="Q126" s="33" t="str">
        <f t="shared" si="89"/>
        <v/>
      </c>
      <c r="R126" s="34" t="str">
        <f t="shared" si="93"/>
        <v/>
      </c>
      <c r="S126" s="34" t="str">
        <f t="shared" si="94"/>
        <v/>
      </c>
      <c r="T126" s="35" t="str">
        <f t="shared" si="95"/>
        <v/>
      </c>
      <c r="U126" s="34" t="str">
        <f t="shared" si="96"/>
        <v/>
      </c>
      <c r="V126" s="34" t="str">
        <f t="shared" si="97"/>
        <v/>
      </c>
      <c r="W126" s="35" t="str">
        <f t="shared" si="98"/>
        <v/>
      </c>
      <c r="X126" s="34" t="str">
        <f t="shared" si="99"/>
        <v/>
      </c>
      <c r="Y126" s="34" t="str">
        <f t="shared" si="100"/>
        <v/>
      </c>
      <c r="Z126" s="35" t="str">
        <f t="shared" si="101"/>
        <v/>
      </c>
      <c r="AA126" s="34" t="str">
        <f t="shared" si="102"/>
        <v/>
      </c>
      <c r="AB126" s="34" t="str">
        <f t="shared" si="103"/>
        <v/>
      </c>
      <c r="AC126" s="35" t="str">
        <f t="shared" si="104"/>
        <v/>
      </c>
      <c r="AD126" s="34" t="str">
        <f t="shared" si="105"/>
        <v/>
      </c>
      <c r="AE126" s="34" t="str">
        <f t="shared" si="106"/>
        <v/>
      </c>
      <c r="AF126" s="40" t="str">
        <f t="shared" si="107"/>
        <v/>
      </c>
      <c r="AH126" s="33" t="str">
        <f t="shared" si="90"/>
        <v/>
      </c>
      <c r="AI126" s="34" t="str">
        <f t="shared" si="108"/>
        <v/>
      </c>
      <c r="AJ126" s="34" t="str">
        <f t="shared" si="109"/>
        <v/>
      </c>
      <c r="AK126" s="35" t="str">
        <f t="shared" si="110"/>
        <v/>
      </c>
      <c r="AL126" s="34" t="str">
        <f t="shared" si="111"/>
        <v/>
      </c>
      <c r="AM126" s="34" t="str">
        <f t="shared" si="112"/>
        <v/>
      </c>
      <c r="AN126" s="35" t="str">
        <f t="shared" si="113"/>
        <v/>
      </c>
      <c r="AO126" s="34" t="str">
        <f t="shared" si="114"/>
        <v/>
      </c>
      <c r="AP126" s="34" t="str">
        <f t="shared" si="115"/>
        <v/>
      </c>
      <c r="AQ126" s="40" t="str">
        <f t="shared" si="116"/>
        <v/>
      </c>
    </row>
    <row r="127" spans="1:43" ht="16" x14ac:dyDescent="0.2">
      <c r="A127" s="31"/>
      <c r="B127" s="31"/>
      <c r="C127" s="31"/>
      <c r="D127" s="31"/>
      <c r="E127" s="31"/>
      <c r="F127" s="31"/>
      <c r="G127" s="33" t="str">
        <f t="shared" si="87"/>
        <v/>
      </c>
      <c r="H127" s="34" t="str">
        <f t="shared" si="59"/>
        <v/>
      </c>
      <c r="I127" s="34" t="str">
        <f t="shared" si="91"/>
        <v/>
      </c>
      <c r="J127" s="35" t="str">
        <f t="shared" si="92"/>
        <v/>
      </c>
      <c r="K127" s="36" t="str">
        <f t="shared" si="88"/>
        <v/>
      </c>
      <c r="L127" s="37" t="str">
        <f t="shared" si="62"/>
        <v/>
      </c>
      <c r="M127" s="42"/>
      <c r="N127" s="43"/>
      <c r="Q127" s="33" t="str">
        <f t="shared" si="89"/>
        <v/>
      </c>
      <c r="R127" s="34" t="str">
        <f t="shared" si="93"/>
        <v/>
      </c>
      <c r="S127" s="34" t="str">
        <f t="shared" si="94"/>
        <v/>
      </c>
      <c r="T127" s="35" t="str">
        <f t="shared" si="95"/>
        <v/>
      </c>
      <c r="U127" s="34" t="str">
        <f t="shared" si="96"/>
        <v/>
      </c>
      <c r="V127" s="34" t="str">
        <f t="shared" si="97"/>
        <v/>
      </c>
      <c r="W127" s="35" t="str">
        <f t="shared" si="98"/>
        <v/>
      </c>
      <c r="X127" s="34" t="str">
        <f t="shared" si="99"/>
        <v/>
      </c>
      <c r="Y127" s="34" t="str">
        <f t="shared" si="100"/>
        <v/>
      </c>
      <c r="Z127" s="35" t="str">
        <f t="shared" si="101"/>
        <v/>
      </c>
      <c r="AA127" s="34" t="str">
        <f t="shared" si="102"/>
        <v/>
      </c>
      <c r="AB127" s="34" t="str">
        <f t="shared" si="103"/>
        <v/>
      </c>
      <c r="AC127" s="35" t="str">
        <f t="shared" si="104"/>
        <v/>
      </c>
      <c r="AD127" s="34" t="str">
        <f t="shared" si="105"/>
        <v/>
      </c>
      <c r="AE127" s="34" t="str">
        <f t="shared" si="106"/>
        <v/>
      </c>
      <c r="AF127" s="40" t="str">
        <f t="shared" si="107"/>
        <v/>
      </c>
      <c r="AH127" s="33" t="str">
        <f t="shared" si="90"/>
        <v/>
      </c>
      <c r="AI127" s="34" t="str">
        <f t="shared" si="108"/>
        <v/>
      </c>
      <c r="AJ127" s="34" t="str">
        <f t="shared" si="109"/>
        <v/>
      </c>
      <c r="AK127" s="35" t="str">
        <f t="shared" si="110"/>
        <v/>
      </c>
      <c r="AL127" s="34" t="str">
        <f t="shared" si="111"/>
        <v/>
      </c>
      <c r="AM127" s="34" t="str">
        <f t="shared" si="112"/>
        <v/>
      </c>
      <c r="AN127" s="35" t="str">
        <f t="shared" si="113"/>
        <v/>
      </c>
      <c r="AO127" s="34" t="str">
        <f t="shared" si="114"/>
        <v/>
      </c>
      <c r="AP127" s="34" t="str">
        <f t="shared" si="115"/>
        <v/>
      </c>
      <c r="AQ127" s="40" t="str">
        <f t="shared" si="116"/>
        <v/>
      </c>
    </row>
    <row r="128" spans="1:43" ht="16" x14ac:dyDescent="0.2">
      <c r="A128" s="31"/>
      <c r="B128" s="31"/>
      <c r="C128" s="31"/>
      <c r="D128" s="31"/>
      <c r="E128" s="31"/>
      <c r="F128" s="31"/>
      <c r="G128" s="33" t="str">
        <f t="shared" si="87"/>
        <v/>
      </c>
      <c r="H128" s="34" t="str">
        <f t="shared" si="59"/>
        <v/>
      </c>
      <c r="I128" s="34" t="str">
        <f t="shared" si="91"/>
        <v/>
      </c>
      <c r="J128" s="35" t="str">
        <f t="shared" si="92"/>
        <v/>
      </c>
      <c r="K128" s="36" t="str">
        <f t="shared" si="88"/>
        <v/>
      </c>
      <c r="L128" s="37" t="str">
        <f t="shared" si="62"/>
        <v/>
      </c>
      <c r="M128" s="42"/>
      <c r="N128" s="43"/>
      <c r="Q128" s="33" t="str">
        <f t="shared" si="89"/>
        <v/>
      </c>
      <c r="R128" s="34" t="str">
        <f t="shared" si="93"/>
        <v/>
      </c>
      <c r="S128" s="34" t="str">
        <f t="shared" si="94"/>
        <v/>
      </c>
      <c r="T128" s="35" t="str">
        <f t="shared" si="95"/>
        <v/>
      </c>
      <c r="U128" s="34" t="str">
        <f t="shared" si="96"/>
        <v/>
      </c>
      <c r="V128" s="34" t="str">
        <f t="shared" si="97"/>
        <v/>
      </c>
      <c r="W128" s="35" t="str">
        <f t="shared" si="98"/>
        <v/>
      </c>
      <c r="X128" s="34" t="str">
        <f t="shared" si="99"/>
        <v/>
      </c>
      <c r="Y128" s="34" t="str">
        <f t="shared" si="100"/>
        <v/>
      </c>
      <c r="Z128" s="35" t="str">
        <f t="shared" si="101"/>
        <v/>
      </c>
      <c r="AA128" s="34" t="str">
        <f t="shared" si="102"/>
        <v/>
      </c>
      <c r="AB128" s="34" t="str">
        <f t="shared" si="103"/>
        <v/>
      </c>
      <c r="AC128" s="35" t="str">
        <f t="shared" si="104"/>
        <v/>
      </c>
      <c r="AD128" s="34" t="str">
        <f t="shared" si="105"/>
        <v/>
      </c>
      <c r="AE128" s="34" t="str">
        <f t="shared" si="106"/>
        <v/>
      </c>
      <c r="AF128" s="40" t="str">
        <f t="shared" si="107"/>
        <v/>
      </c>
      <c r="AH128" s="33" t="str">
        <f t="shared" si="90"/>
        <v/>
      </c>
      <c r="AI128" s="34" t="str">
        <f t="shared" si="108"/>
        <v/>
      </c>
      <c r="AJ128" s="34" t="str">
        <f t="shared" si="109"/>
        <v/>
      </c>
      <c r="AK128" s="35" t="str">
        <f t="shared" si="110"/>
        <v/>
      </c>
      <c r="AL128" s="34" t="str">
        <f t="shared" si="111"/>
        <v/>
      </c>
      <c r="AM128" s="34" t="str">
        <f t="shared" si="112"/>
        <v/>
      </c>
      <c r="AN128" s="35" t="str">
        <f t="shared" si="113"/>
        <v/>
      </c>
      <c r="AO128" s="34" t="str">
        <f t="shared" si="114"/>
        <v/>
      </c>
      <c r="AP128" s="34" t="str">
        <f t="shared" si="115"/>
        <v/>
      </c>
      <c r="AQ128" s="40" t="str">
        <f t="shared" si="116"/>
        <v/>
      </c>
    </row>
    <row r="129" spans="1:43" ht="16" x14ac:dyDescent="0.2">
      <c r="A129" s="31"/>
      <c r="B129" s="31"/>
      <c r="C129" s="31"/>
      <c r="D129" s="31"/>
      <c r="E129" s="31"/>
      <c r="F129" s="31"/>
      <c r="G129" s="33" t="str">
        <f t="shared" si="87"/>
        <v/>
      </c>
      <c r="H129" s="34" t="str">
        <f t="shared" si="59"/>
        <v/>
      </c>
      <c r="I129" s="34" t="str">
        <f t="shared" si="91"/>
        <v/>
      </c>
      <c r="J129" s="35" t="str">
        <f t="shared" si="92"/>
        <v/>
      </c>
      <c r="K129" s="36" t="str">
        <f t="shared" si="88"/>
        <v/>
      </c>
      <c r="L129" s="37" t="str">
        <f t="shared" si="62"/>
        <v/>
      </c>
      <c r="M129" s="42"/>
      <c r="N129" s="43"/>
      <c r="Q129" s="33" t="str">
        <f t="shared" si="89"/>
        <v/>
      </c>
      <c r="R129" s="34" t="str">
        <f t="shared" si="93"/>
        <v/>
      </c>
      <c r="S129" s="34" t="str">
        <f t="shared" si="94"/>
        <v/>
      </c>
      <c r="T129" s="35" t="str">
        <f t="shared" si="95"/>
        <v/>
      </c>
      <c r="U129" s="34" t="str">
        <f t="shared" si="96"/>
        <v/>
      </c>
      <c r="V129" s="34" t="str">
        <f t="shared" si="97"/>
        <v/>
      </c>
      <c r="W129" s="35" t="str">
        <f t="shared" si="98"/>
        <v/>
      </c>
      <c r="X129" s="34" t="str">
        <f t="shared" si="99"/>
        <v/>
      </c>
      <c r="Y129" s="34" t="str">
        <f t="shared" si="100"/>
        <v/>
      </c>
      <c r="Z129" s="35" t="str">
        <f t="shared" si="101"/>
        <v/>
      </c>
      <c r="AA129" s="34" t="str">
        <f t="shared" si="102"/>
        <v/>
      </c>
      <c r="AB129" s="34" t="str">
        <f t="shared" si="103"/>
        <v/>
      </c>
      <c r="AC129" s="35" t="str">
        <f t="shared" si="104"/>
        <v/>
      </c>
      <c r="AD129" s="34" t="str">
        <f t="shared" si="105"/>
        <v/>
      </c>
      <c r="AE129" s="34" t="str">
        <f t="shared" si="106"/>
        <v/>
      </c>
      <c r="AF129" s="40" t="str">
        <f t="shared" si="107"/>
        <v/>
      </c>
      <c r="AH129" s="33" t="str">
        <f t="shared" si="90"/>
        <v/>
      </c>
      <c r="AI129" s="34" t="str">
        <f t="shared" si="108"/>
        <v/>
      </c>
      <c r="AJ129" s="34" t="str">
        <f t="shared" si="109"/>
        <v/>
      </c>
      <c r="AK129" s="35" t="str">
        <f t="shared" si="110"/>
        <v/>
      </c>
      <c r="AL129" s="34" t="str">
        <f t="shared" si="111"/>
        <v/>
      </c>
      <c r="AM129" s="34" t="str">
        <f t="shared" si="112"/>
        <v/>
      </c>
      <c r="AN129" s="35" t="str">
        <f t="shared" si="113"/>
        <v/>
      </c>
      <c r="AO129" s="34" t="str">
        <f t="shared" si="114"/>
        <v/>
      </c>
      <c r="AP129" s="34" t="str">
        <f t="shared" si="115"/>
        <v/>
      </c>
      <c r="AQ129" s="40" t="str">
        <f t="shared" si="116"/>
        <v/>
      </c>
    </row>
    <row r="130" spans="1:43" ht="16" x14ac:dyDescent="0.2">
      <c r="A130" s="31"/>
      <c r="B130" s="31"/>
      <c r="C130" s="31"/>
      <c r="D130" s="31"/>
      <c r="E130" s="31"/>
      <c r="F130" s="31"/>
      <c r="G130" s="33" t="str">
        <f t="shared" si="87"/>
        <v/>
      </c>
      <c r="H130" s="34" t="str">
        <f t="shared" si="59"/>
        <v/>
      </c>
      <c r="I130" s="34" t="str">
        <f t="shared" si="91"/>
        <v/>
      </c>
      <c r="J130" s="35" t="str">
        <f t="shared" si="92"/>
        <v/>
      </c>
      <c r="K130" s="36" t="str">
        <f t="shared" si="88"/>
        <v/>
      </c>
      <c r="L130" s="37" t="str">
        <f t="shared" si="62"/>
        <v/>
      </c>
      <c r="M130" s="42"/>
      <c r="N130" s="43"/>
      <c r="Q130" s="33" t="str">
        <f t="shared" si="89"/>
        <v/>
      </c>
      <c r="R130" s="34" t="str">
        <f t="shared" si="93"/>
        <v/>
      </c>
      <c r="S130" s="34" t="str">
        <f t="shared" si="94"/>
        <v/>
      </c>
      <c r="T130" s="35" t="str">
        <f t="shared" si="95"/>
        <v/>
      </c>
      <c r="U130" s="34" t="str">
        <f t="shared" si="96"/>
        <v/>
      </c>
      <c r="V130" s="34" t="str">
        <f t="shared" si="97"/>
        <v/>
      </c>
      <c r="W130" s="35" t="str">
        <f t="shared" si="98"/>
        <v/>
      </c>
      <c r="X130" s="34" t="str">
        <f t="shared" si="99"/>
        <v/>
      </c>
      <c r="Y130" s="34" t="str">
        <f t="shared" si="100"/>
        <v/>
      </c>
      <c r="Z130" s="35" t="str">
        <f t="shared" si="101"/>
        <v/>
      </c>
      <c r="AA130" s="34" t="str">
        <f t="shared" si="102"/>
        <v/>
      </c>
      <c r="AB130" s="34" t="str">
        <f t="shared" si="103"/>
        <v/>
      </c>
      <c r="AC130" s="35" t="str">
        <f t="shared" si="104"/>
        <v/>
      </c>
      <c r="AD130" s="34" t="str">
        <f t="shared" si="105"/>
        <v/>
      </c>
      <c r="AE130" s="34" t="str">
        <f t="shared" si="106"/>
        <v/>
      </c>
      <c r="AF130" s="40" t="str">
        <f t="shared" si="107"/>
        <v/>
      </c>
      <c r="AH130" s="33" t="str">
        <f t="shared" si="90"/>
        <v/>
      </c>
      <c r="AI130" s="34" t="str">
        <f t="shared" si="108"/>
        <v/>
      </c>
      <c r="AJ130" s="34" t="str">
        <f t="shared" si="109"/>
        <v/>
      </c>
      <c r="AK130" s="35" t="str">
        <f t="shared" si="110"/>
        <v/>
      </c>
      <c r="AL130" s="34" t="str">
        <f t="shared" si="111"/>
        <v/>
      </c>
      <c r="AM130" s="34" t="str">
        <f t="shared" si="112"/>
        <v/>
      </c>
      <c r="AN130" s="35" t="str">
        <f t="shared" si="113"/>
        <v/>
      </c>
      <c r="AO130" s="34" t="str">
        <f t="shared" si="114"/>
        <v/>
      </c>
      <c r="AP130" s="34" t="str">
        <f t="shared" si="115"/>
        <v/>
      </c>
      <c r="AQ130" s="40" t="str">
        <f t="shared" si="116"/>
        <v/>
      </c>
    </row>
    <row r="131" spans="1:43" ht="16" x14ac:dyDescent="0.2">
      <c r="A131" s="31"/>
      <c r="B131" s="31"/>
      <c r="C131" s="31"/>
      <c r="D131" s="31"/>
      <c r="E131" s="31"/>
      <c r="F131" s="31"/>
      <c r="G131" s="33" t="str">
        <f t="shared" si="87"/>
        <v/>
      </c>
      <c r="H131" s="34" t="str">
        <f t="shared" si="59"/>
        <v/>
      </c>
      <c r="I131" s="34" t="str">
        <f t="shared" si="91"/>
        <v/>
      </c>
      <c r="J131" s="35" t="str">
        <f t="shared" si="92"/>
        <v/>
      </c>
      <c r="K131" s="36" t="str">
        <f t="shared" si="88"/>
        <v/>
      </c>
      <c r="L131" s="37" t="str">
        <f t="shared" si="62"/>
        <v/>
      </c>
      <c r="M131" s="42"/>
      <c r="N131" s="43"/>
      <c r="Q131" s="33" t="str">
        <f t="shared" si="89"/>
        <v/>
      </c>
      <c r="R131" s="34" t="str">
        <f t="shared" si="93"/>
        <v/>
      </c>
      <c r="S131" s="34" t="str">
        <f t="shared" si="94"/>
        <v/>
      </c>
      <c r="T131" s="35" t="str">
        <f t="shared" si="95"/>
        <v/>
      </c>
      <c r="U131" s="34" t="str">
        <f t="shared" si="96"/>
        <v/>
      </c>
      <c r="V131" s="34" t="str">
        <f t="shared" si="97"/>
        <v/>
      </c>
      <c r="W131" s="35" t="str">
        <f t="shared" si="98"/>
        <v/>
      </c>
      <c r="X131" s="34" t="str">
        <f t="shared" si="99"/>
        <v/>
      </c>
      <c r="Y131" s="34" t="str">
        <f t="shared" si="100"/>
        <v/>
      </c>
      <c r="Z131" s="35" t="str">
        <f t="shared" si="101"/>
        <v/>
      </c>
      <c r="AA131" s="34" t="str">
        <f t="shared" si="102"/>
        <v/>
      </c>
      <c r="AB131" s="34" t="str">
        <f t="shared" si="103"/>
        <v/>
      </c>
      <c r="AC131" s="35" t="str">
        <f t="shared" si="104"/>
        <v/>
      </c>
      <c r="AD131" s="34" t="str">
        <f t="shared" si="105"/>
        <v/>
      </c>
      <c r="AE131" s="34" t="str">
        <f t="shared" si="106"/>
        <v/>
      </c>
      <c r="AF131" s="40" t="str">
        <f t="shared" si="107"/>
        <v/>
      </c>
      <c r="AH131" s="33" t="str">
        <f t="shared" si="90"/>
        <v/>
      </c>
      <c r="AI131" s="34" t="str">
        <f t="shared" si="108"/>
        <v/>
      </c>
      <c r="AJ131" s="34" t="str">
        <f t="shared" si="109"/>
        <v/>
      </c>
      <c r="AK131" s="35" t="str">
        <f t="shared" si="110"/>
        <v/>
      </c>
      <c r="AL131" s="34" t="str">
        <f t="shared" si="111"/>
        <v/>
      </c>
      <c r="AM131" s="34" t="str">
        <f t="shared" si="112"/>
        <v/>
      </c>
      <c r="AN131" s="35" t="str">
        <f t="shared" si="113"/>
        <v/>
      </c>
      <c r="AO131" s="34" t="str">
        <f t="shared" si="114"/>
        <v/>
      </c>
      <c r="AP131" s="34" t="str">
        <f t="shared" si="115"/>
        <v/>
      </c>
      <c r="AQ131" s="40" t="str">
        <f t="shared" si="116"/>
        <v/>
      </c>
    </row>
    <row r="132" spans="1:43" ht="16" x14ac:dyDescent="0.2">
      <c r="A132" s="31"/>
      <c r="B132" s="31"/>
      <c r="C132" s="31"/>
      <c r="D132" s="31"/>
      <c r="E132" s="31"/>
      <c r="F132" s="31"/>
      <c r="G132" s="33" t="str">
        <f t="shared" si="87"/>
        <v/>
      </c>
      <c r="H132" s="34" t="str">
        <f t="shared" si="59"/>
        <v/>
      </c>
      <c r="I132" s="34" t="str">
        <f t="shared" si="91"/>
        <v/>
      </c>
      <c r="J132" s="35" t="str">
        <f t="shared" si="92"/>
        <v/>
      </c>
      <c r="K132" s="36" t="str">
        <f t="shared" si="88"/>
        <v/>
      </c>
      <c r="L132" s="37" t="str">
        <f t="shared" si="62"/>
        <v/>
      </c>
      <c r="M132" s="42"/>
      <c r="N132" s="43"/>
      <c r="Q132" s="33" t="str">
        <f t="shared" si="89"/>
        <v/>
      </c>
      <c r="R132" s="34" t="str">
        <f t="shared" si="93"/>
        <v/>
      </c>
      <c r="S132" s="34" t="str">
        <f t="shared" si="94"/>
        <v/>
      </c>
      <c r="T132" s="35" t="str">
        <f t="shared" si="95"/>
        <v/>
      </c>
      <c r="U132" s="34" t="str">
        <f t="shared" si="96"/>
        <v/>
      </c>
      <c r="V132" s="34" t="str">
        <f t="shared" si="97"/>
        <v/>
      </c>
      <c r="W132" s="35" t="str">
        <f t="shared" si="98"/>
        <v/>
      </c>
      <c r="X132" s="34" t="str">
        <f t="shared" si="99"/>
        <v/>
      </c>
      <c r="Y132" s="34" t="str">
        <f t="shared" si="100"/>
        <v/>
      </c>
      <c r="Z132" s="35" t="str">
        <f t="shared" si="101"/>
        <v/>
      </c>
      <c r="AA132" s="34" t="str">
        <f t="shared" si="102"/>
        <v/>
      </c>
      <c r="AB132" s="34" t="str">
        <f t="shared" si="103"/>
        <v/>
      </c>
      <c r="AC132" s="35" t="str">
        <f t="shared" si="104"/>
        <v/>
      </c>
      <c r="AD132" s="34" t="str">
        <f t="shared" si="105"/>
        <v/>
      </c>
      <c r="AE132" s="34" t="str">
        <f t="shared" si="106"/>
        <v/>
      </c>
      <c r="AF132" s="40" t="str">
        <f t="shared" si="107"/>
        <v/>
      </c>
      <c r="AH132" s="33" t="str">
        <f t="shared" si="90"/>
        <v/>
      </c>
      <c r="AI132" s="34" t="str">
        <f t="shared" si="108"/>
        <v/>
      </c>
      <c r="AJ132" s="34" t="str">
        <f t="shared" si="109"/>
        <v/>
      </c>
      <c r="AK132" s="35" t="str">
        <f t="shared" si="110"/>
        <v/>
      </c>
      <c r="AL132" s="34" t="str">
        <f t="shared" si="111"/>
        <v/>
      </c>
      <c r="AM132" s="34" t="str">
        <f t="shared" si="112"/>
        <v/>
      </c>
      <c r="AN132" s="35" t="str">
        <f t="shared" si="113"/>
        <v/>
      </c>
      <c r="AO132" s="34" t="str">
        <f t="shared" si="114"/>
        <v/>
      </c>
      <c r="AP132" s="34" t="str">
        <f t="shared" si="115"/>
        <v/>
      </c>
      <c r="AQ132" s="40" t="str">
        <f t="shared" si="116"/>
        <v/>
      </c>
    </row>
    <row r="133" spans="1:43" ht="16" x14ac:dyDescent="0.2">
      <c r="A133" s="31"/>
      <c r="B133" s="31"/>
      <c r="C133" s="31"/>
      <c r="D133" s="31"/>
      <c r="E133" s="31"/>
      <c r="F133" s="31"/>
      <c r="G133" s="33" t="str">
        <f t="shared" si="87"/>
        <v/>
      </c>
      <c r="H133" s="34" t="str">
        <f t="shared" si="59"/>
        <v/>
      </c>
      <c r="I133" s="34" t="str">
        <f t="shared" si="91"/>
        <v/>
      </c>
      <c r="J133" s="35" t="str">
        <f t="shared" si="92"/>
        <v/>
      </c>
      <c r="K133" s="36" t="str">
        <f t="shared" si="88"/>
        <v/>
      </c>
      <c r="L133" s="37" t="str">
        <f t="shared" si="62"/>
        <v/>
      </c>
      <c r="M133" s="42"/>
      <c r="N133" s="43"/>
      <c r="Q133" s="33" t="str">
        <f t="shared" si="89"/>
        <v/>
      </c>
      <c r="R133" s="34" t="str">
        <f t="shared" si="93"/>
        <v/>
      </c>
      <c r="S133" s="34" t="str">
        <f t="shared" si="94"/>
        <v/>
      </c>
      <c r="T133" s="35" t="str">
        <f t="shared" si="95"/>
        <v/>
      </c>
      <c r="U133" s="34" t="str">
        <f t="shared" si="96"/>
        <v/>
      </c>
      <c r="V133" s="34" t="str">
        <f t="shared" si="97"/>
        <v/>
      </c>
      <c r="W133" s="35" t="str">
        <f t="shared" si="98"/>
        <v/>
      </c>
      <c r="X133" s="34" t="str">
        <f t="shared" si="99"/>
        <v/>
      </c>
      <c r="Y133" s="34" t="str">
        <f t="shared" si="100"/>
        <v/>
      </c>
      <c r="Z133" s="35" t="str">
        <f t="shared" si="101"/>
        <v/>
      </c>
      <c r="AA133" s="34" t="str">
        <f t="shared" si="102"/>
        <v/>
      </c>
      <c r="AB133" s="34" t="str">
        <f t="shared" si="103"/>
        <v/>
      </c>
      <c r="AC133" s="35" t="str">
        <f t="shared" si="104"/>
        <v/>
      </c>
      <c r="AD133" s="34" t="str">
        <f t="shared" si="105"/>
        <v/>
      </c>
      <c r="AE133" s="34" t="str">
        <f t="shared" si="106"/>
        <v/>
      </c>
      <c r="AF133" s="40" t="str">
        <f t="shared" si="107"/>
        <v/>
      </c>
      <c r="AH133" s="33" t="str">
        <f t="shared" si="90"/>
        <v/>
      </c>
      <c r="AI133" s="34" t="str">
        <f t="shared" si="108"/>
        <v/>
      </c>
      <c r="AJ133" s="34" t="str">
        <f t="shared" si="109"/>
        <v/>
      </c>
      <c r="AK133" s="35" t="str">
        <f t="shared" si="110"/>
        <v/>
      </c>
      <c r="AL133" s="34" t="str">
        <f t="shared" si="111"/>
        <v/>
      </c>
      <c r="AM133" s="34" t="str">
        <f t="shared" si="112"/>
        <v/>
      </c>
      <c r="AN133" s="35" t="str">
        <f t="shared" si="113"/>
        <v/>
      </c>
      <c r="AO133" s="34" t="str">
        <f t="shared" si="114"/>
        <v/>
      </c>
      <c r="AP133" s="34" t="str">
        <f t="shared" si="115"/>
        <v/>
      </c>
      <c r="AQ133" s="40" t="str">
        <f t="shared" si="116"/>
        <v/>
      </c>
    </row>
    <row r="134" spans="1:43" ht="16" x14ac:dyDescent="0.2">
      <c r="A134" s="31"/>
      <c r="B134" s="31"/>
      <c r="C134" s="31"/>
      <c r="D134" s="31"/>
      <c r="E134" s="31"/>
      <c r="F134" s="31"/>
      <c r="G134" s="33" t="str">
        <f t="shared" si="87"/>
        <v/>
      </c>
      <c r="H134" s="34" t="str">
        <f t="shared" ref="H134:H197" si="117">IF(G134="","",VLOOKUP($A$18,Curves,2,FALSE)*(G134*$A$11)^VLOOKUP($A$18,Curves,3,FALSE))</f>
        <v/>
      </c>
      <c r="I134" s="34" t="str">
        <f t="shared" ref="I134:I165" si="118">IF(G134="","",IF(G134&gt;$AU$24,0,VLOOKUP($A$18,Curves,2,FALSE)*(G134*$AU$24)^VLOOKUP($A$18,Curves,3,FALSE)))</f>
        <v/>
      </c>
      <c r="J134" s="35" t="str">
        <f t="shared" ref="J134:J165" si="119">IF(G134="","",($AV$22+$AV$23)*H134/$H$3+$AV$24*I134/$I$3)</f>
        <v/>
      </c>
      <c r="K134" s="36" t="str">
        <f t="shared" si="88"/>
        <v/>
      </c>
      <c r="L134" s="37" t="str">
        <f t="shared" ref="L134:L197" si="120">IF(J134="","",IFERROR(MROUND(J134,IF(J134&gt;$B$35,$C$35,IF(J134&gt;$B$36,$C$36,IF(J134&gt;$B$37,$C$37,IF(J134&gt;$B$38,$C$38,$C$39))))),0))</f>
        <v/>
      </c>
      <c r="M134" s="42"/>
      <c r="N134" s="43"/>
      <c r="Q134" s="33" t="str">
        <f t="shared" si="89"/>
        <v/>
      </c>
      <c r="R134" s="34" t="str">
        <f t="shared" ref="R134:R165" si="121">IF($Q134="","",VLOOKUP(T$3,Curves,2,FALSE)*($Q134*$A$11)^VLOOKUP(T$3,Curves,3,FALSE))</f>
        <v/>
      </c>
      <c r="S134" s="34" t="str">
        <f t="shared" ref="S134:S165" si="122">IF($Q134="","",IF($Q134&gt;$AU$24,0,VLOOKUP(T$3,Curves,2,FALSE)*($Q134*$AU$24)^VLOOKUP(T$3,Curves,3,FALSE)))</f>
        <v/>
      </c>
      <c r="T134" s="35" t="str">
        <f t="shared" ref="T134:T165" si="123">IF($Q134="","",($AV$22+$AV$23)*R134/R$3+$AV$24*S134/S$3)</f>
        <v/>
      </c>
      <c r="U134" s="34" t="str">
        <f t="shared" ref="U134:U165" si="124">IF($Q134="","",VLOOKUP(W$3,Curves,2,FALSE)*($Q134*$A$11)^VLOOKUP(W$3,Curves,3,FALSE))</f>
        <v/>
      </c>
      <c r="V134" s="34" t="str">
        <f t="shared" ref="V134:V165" si="125">IF($Q134="","",IF($Q134&gt;$AU$24,0,VLOOKUP(W$3,Curves,2,FALSE)*($Q134*$AU$24)^VLOOKUP(W$3,Curves,3,FALSE)))</f>
        <v/>
      </c>
      <c r="W134" s="35" t="str">
        <f t="shared" ref="W134:W165" si="126">IF($Q134="","",($AV$22+$AV$23)*U134/U$3+$AV$24*V134/V$3)</f>
        <v/>
      </c>
      <c r="X134" s="34" t="str">
        <f t="shared" ref="X134:X165" si="127">IF($Q134="","",VLOOKUP(Z$3,Curves,2,FALSE)*($Q134*$A$11)^VLOOKUP(Z$3,Curves,3,FALSE))</f>
        <v/>
      </c>
      <c r="Y134" s="34" t="str">
        <f t="shared" ref="Y134:Y165" si="128">IF($Q134="","",IF($Q134&gt;$AU$24,0,VLOOKUP(Z$3,Curves,2,FALSE)*($Q134*$AU$24)^VLOOKUP(Z$3,Curves,3,FALSE)))</f>
        <v/>
      </c>
      <c r="Z134" s="35" t="str">
        <f t="shared" ref="Z134:Z165" si="129">IF($Q134="","",($AV$22+$AV$23)*X134/X$3+$AV$24*Y134/Y$3)</f>
        <v/>
      </c>
      <c r="AA134" s="34" t="str">
        <f t="shared" ref="AA134:AA165" si="130">IF($Q134="","",VLOOKUP(AC$3,Curves,2,FALSE)*($Q134*$A$11)^VLOOKUP(AC$3,Curves,3,FALSE))</f>
        <v/>
      </c>
      <c r="AB134" s="34" t="str">
        <f t="shared" ref="AB134:AB165" si="131">IF($Q134="","",IF($Q134&gt;$AU$24,0,VLOOKUP(AC$3,Curves,2,FALSE)*($Q134*$AU$24)^VLOOKUP(AC$3,Curves,3,FALSE)))</f>
        <v/>
      </c>
      <c r="AC134" s="35" t="str">
        <f t="shared" ref="AC134:AC165" si="132">IF($Q134="","",($AV$22+$AV$23)*AA134/AA$3+$AV$24*AB134/AB$3)</f>
        <v/>
      </c>
      <c r="AD134" s="34" t="str">
        <f t="shared" ref="AD134:AD165" si="133">IF($Q134="","",VLOOKUP(AF$3,Curves,2,FALSE)*($Q134*$A$11)^VLOOKUP(AF$3,Curves,3,FALSE))</f>
        <v/>
      </c>
      <c r="AE134" s="34" t="str">
        <f t="shared" ref="AE134:AE165" si="134">IF($Q134="","",IF($Q134&gt;$AU$24,0,VLOOKUP(AF$3,Curves,2,FALSE)*($Q134*$AU$24)^VLOOKUP(AF$3,Curves,3,FALSE)))</f>
        <v/>
      </c>
      <c r="AF134" s="40" t="str">
        <f t="shared" ref="AF134:AF165" si="135">IF($Q134="","",($AV$22+$AV$23)*AD134/AD$3+$AV$24*AE134/AE$3)</f>
        <v/>
      </c>
      <c r="AH134" s="33" t="str">
        <f t="shared" si="90"/>
        <v/>
      </c>
      <c r="AI134" s="34" t="str">
        <f t="shared" ref="AI134:AI165" si="136">IF($Q134="","",VLOOKUP(AK$3,Curves,2,FALSE)*($Q134*$A$11)^VLOOKUP(AK$3,Curves,3,FALSE))</f>
        <v/>
      </c>
      <c r="AJ134" s="34" t="str">
        <f t="shared" ref="AJ134:AJ165" si="137">IF($Q134="","",IF($Q134&gt;$AU$24,0,VLOOKUP(AK$3,Curves,2,FALSE)*($Q134*$AU$24)^VLOOKUP(AK$3,Curves,3,FALSE)))</f>
        <v/>
      </c>
      <c r="AK134" s="35" t="str">
        <f t="shared" ref="AK134:AK165" si="138">IF($Q134="","",($AV$22+$AV$23)*AI134/AI$3+$AV$24*AJ134/AJ$3)</f>
        <v/>
      </c>
      <c r="AL134" s="34" t="str">
        <f t="shared" ref="AL134:AL165" si="139">IF($Q134="","",VLOOKUP(AN$3,Curves,2,FALSE)*($Q134*$A$11)^VLOOKUP(AN$3,Curves,3,FALSE))</f>
        <v/>
      </c>
      <c r="AM134" s="34" t="str">
        <f t="shared" ref="AM134:AM165" si="140">IF($Q134="","",IF($Q134&gt;$AU$24,0,VLOOKUP(AN$3,Curves,2,FALSE)*($Q134*$AU$24)^VLOOKUP(AN$3,Curves,3,FALSE)))</f>
        <v/>
      </c>
      <c r="AN134" s="35" t="str">
        <f t="shared" ref="AN134:AN165" si="141">IF($Q134="","",($AV$22+$AV$23)*AL134/AL$3+$AV$24*AM134/AM$3)</f>
        <v/>
      </c>
      <c r="AO134" s="34" t="str">
        <f t="shared" ref="AO134:AO165" si="142">IF($Q134="","",VLOOKUP(AQ$3,Curves,2,FALSE)*($Q134*$A$11)^VLOOKUP(AQ$3,Curves,3,FALSE))</f>
        <v/>
      </c>
      <c r="AP134" s="34" t="str">
        <f t="shared" ref="AP134:AP165" si="143">IF($Q134="","",IF($Q134&gt;$AU$24,0,VLOOKUP(AQ$3,Curves,2,FALSE)*($Q134*$AU$24)^VLOOKUP(AQ$3,Curves,3,FALSE)))</f>
        <v/>
      </c>
      <c r="AQ134" s="40" t="str">
        <f t="shared" ref="AQ134:AQ165" si="144">IF($Q134="","",($AV$22+$AV$23)*AO134/AO$3+$AV$24*AP134/AP$3)</f>
        <v/>
      </c>
    </row>
    <row r="135" spans="1:43" ht="16" x14ac:dyDescent="0.2">
      <c r="A135" s="31"/>
      <c r="B135" s="31"/>
      <c r="C135" s="31"/>
      <c r="D135" s="31"/>
      <c r="E135" s="31"/>
      <c r="F135" s="31"/>
      <c r="G135" s="33" t="str">
        <f t="shared" ref="G135:G198" si="145">IF(ROW()-5&gt;$A$11,"",ROW()-5)</f>
        <v/>
      </c>
      <c r="H135" s="34" t="str">
        <f t="shared" si="117"/>
        <v/>
      </c>
      <c r="I135" s="34" t="str">
        <f t="shared" si="118"/>
        <v/>
      </c>
      <c r="J135" s="35" t="str">
        <f t="shared" si="119"/>
        <v/>
      </c>
      <c r="K135" s="36" t="str">
        <f t="shared" ref="K135:K198" si="146">IF(J135="","",MROUND(J135,5))</f>
        <v/>
      </c>
      <c r="L135" s="37" t="str">
        <f t="shared" si="120"/>
        <v/>
      </c>
      <c r="M135" s="42"/>
      <c r="N135" s="43"/>
      <c r="Q135" s="33" t="str">
        <f t="shared" ref="Q135:Q198" si="147">IF(ROW()-5&gt;$A$11,"",ROW()-5)</f>
        <v/>
      </c>
      <c r="R135" s="34" t="str">
        <f t="shared" si="121"/>
        <v/>
      </c>
      <c r="S135" s="34" t="str">
        <f t="shared" si="122"/>
        <v/>
      </c>
      <c r="T135" s="35" t="str">
        <f t="shared" si="123"/>
        <v/>
      </c>
      <c r="U135" s="34" t="str">
        <f t="shared" si="124"/>
        <v/>
      </c>
      <c r="V135" s="34" t="str">
        <f t="shared" si="125"/>
        <v/>
      </c>
      <c r="W135" s="35" t="str">
        <f t="shared" si="126"/>
        <v/>
      </c>
      <c r="X135" s="34" t="str">
        <f t="shared" si="127"/>
        <v/>
      </c>
      <c r="Y135" s="34" t="str">
        <f t="shared" si="128"/>
        <v/>
      </c>
      <c r="Z135" s="35" t="str">
        <f t="shared" si="129"/>
        <v/>
      </c>
      <c r="AA135" s="34" t="str">
        <f t="shared" si="130"/>
        <v/>
      </c>
      <c r="AB135" s="34" t="str">
        <f t="shared" si="131"/>
        <v/>
      </c>
      <c r="AC135" s="35" t="str">
        <f t="shared" si="132"/>
        <v/>
      </c>
      <c r="AD135" s="34" t="str">
        <f t="shared" si="133"/>
        <v/>
      </c>
      <c r="AE135" s="34" t="str">
        <f t="shared" si="134"/>
        <v/>
      </c>
      <c r="AF135" s="40" t="str">
        <f t="shared" si="135"/>
        <v/>
      </c>
      <c r="AH135" s="33" t="str">
        <f t="shared" ref="AH135:AH198" si="148">IF(ROW()-5&gt;$A$11,"",ROW()-5)</f>
        <v/>
      </c>
      <c r="AI135" s="34" t="str">
        <f t="shared" si="136"/>
        <v/>
      </c>
      <c r="AJ135" s="34" t="str">
        <f t="shared" si="137"/>
        <v/>
      </c>
      <c r="AK135" s="35" t="str">
        <f t="shared" si="138"/>
        <v/>
      </c>
      <c r="AL135" s="34" t="str">
        <f t="shared" si="139"/>
        <v/>
      </c>
      <c r="AM135" s="34" t="str">
        <f t="shared" si="140"/>
        <v/>
      </c>
      <c r="AN135" s="35" t="str">
        <f t="shared" si="141"/>
        <v/>
      </c>
      <c r="AO135" s="34" t="str">
        <f t="shared" si="142"/>
        <v/>
      </c>
      <c r="AP135" s="34" t="str">
        <f t="shared" si="143"/>
        <v/>
      </c>
      <c r="AQ135" s="40" t="str">
        <f t="shared" si="144"/>
        <v/>
      </c>
    </row>
    <row r="136" spans="1:43" ht="16" x14ac:dyDescent="0.2">
      <c r="A136" s="31"/>
      <c r="B136" s="31"/>
      <c r="C136" s="31"/>
      <c r="D136" s="31"/>
      <c r="E136" s="31"/>
      <c r="F136" s="31"/>
      <c r="G136" s="33" t="str">
        <f t="shared" si="145"/>
        <v/>
      </c>
      <c r="H136" s="34" t="str">
        <f t="shared" si="117"/>
        <v/>
      </c>
      <c r="I136" s="34" t="str">
        <f t="shared" si="118"/>
        <v/>
      </c>
      <c r="J136" s="35" t="str">
        <f t="shared" si="119"/>
        <v/>
      </c>
      <c r="K136" s="36" t="str">
        <f t="shared" si="146"/>
        <v/>
      </c>
      <c r="L136" s="37" t="str">
        <f t="shared" si="120"/>
        <v/>
      </c>
      <c r="M136" s="42"/>
      <c r="N136" s="43"/>
      <c r="Q136" s="33" t="str">
        <f t="shared" si="147"/>
        <v/>
      </c>
      <c r="R136" s="34" t="str">
        <f t="shared" si="121"/>
        <v/>
      </c>
      <c r="S136" s="34" t="str">
        <f t="shared" si="122"/>
        <v/>
      </c>
      <c r="T136" s="35" t="str">
        <f t="shared" si="123"/>
        <v/>
      </c>
      <c r="U136" s="34" t="str">
        <f t="shared" si="124"/>
        <v/>
      </c>
      <c r="V136" s="34" t="str">
        <f t="shared" si="125"/>
        <v/>
      </c>
      <c r="W136" s="35" t="str">
        <f t="shared" si="126"/>
        <v/>
      </c>
      <c r="X136" s="34" t="str">
        <f t="shared" si="127"/>
        <v/>
      </c>
      <c r="Y136" s="34" t="str">
        <f t="shared" si="128"/>
        <v/>
      </c>
      <c r="Z136" s="35" t="str">
        <f t="shared" si="129"/>
        <v/>
      </c>
      <c r="AA136" s="34" t="str">
        <f t="shared" si="130"/>
        <v/>
      </c>
      <c r="AB136" s="34" t="str">
        <f t="shared" si="131"/>
        <v/>
      </c>
      <c r="AC136" s="35" t="str">
        <f t="shared" si="132"/>
        <v/>
      </c>
      <c r="AD136" s="34" t="str">
        <f t="shared" si="133"/>
        <v/>
      </c>
      <c r="AE136" s="34" t="str">
        <f t="shared" si="134"/>
        <v/>
      </c>
      <c r="AF136" s="40" t="str">
        <f t="shared" si="135"/>
        <v/>
      </c>
      <c r="AH136" s="33" t="str">
        <f t="shared" si="148"/>
        <v/>
      </c>
      <c r="AI136" s="34" t="str">
        <f t="shared" si="136"/>
        <v/>
      </c>
      <c r="AJ136" s="34" t="str">
        <f t="shared" si="137"/>
        <v/>
      </c>
      <c r="AK136" s="35" t="str">
        <f t="shared" si="138"/>
        <v/>
      </c>
      <c r="AL136" s="34" t="str">
        <f t="shared" si="139"/>
        <v/>
      </c>
      <c r="AM136" s="34" t="str">
        <f t="shared" si="140"/>
        <v/>
      </c>
      <c r="AN136" s="35" t="str">
        <f t="shared" si="141"/>
        <v/>
      </c>
      <c r="AO136" s="34" t="str">
        <f t="shared" si="142"/>
        <v/>
      </c>
      <c r="AP136" s="34" t="str">
        <f t="shared" si="143"/>
        <v/>
      </c>
      <c r="AQ136" s="40" t="str">
        <f t="shared" si="144"/>
        <v/>
      </c>
    </row>
    <row r="137" spans="1:43" ht="16" x14ac:dyDescent="0.2">
      <c r="A137" s="31"/>
      <c r="B137" s="31"/>
      <c r="C137" s="31"/>
      <c r="D137" s="31"/>
      <c r="E137" s="31"/>
      <c r="F137" s="31"/>
      <c r="G137" s="33" t="str">
        <f t="shared" si="145"/>
        <v/>
      </c>
      <c r="H137" s="34" t="str">
        <f t="shared" si="117"/>
        <v/>
      </c>
      <c r="I137" s="34" t="str">
        <f t="shared" si="118"/>
        <v/>
      </c>
      <c r="J137" s="35" t="str">
        <f t="shared" si="119"/>
        <v/>
      </c>
      <c r="K137" s="36" t="str">
        <f t="shared" si="146"/>
        <v/>
      </c>
      <c r="L137" s="37" t="str">
        <f t="shared" si="120"/>
        <v/>
      </c>
      <c r="M137" s="42"/>
      <c r="N137" s="43"/>
      <c r="Q137" s="33" t="str">
        <f t="shared" si="147"/>
        <v/>
      </c>
      <c r="R137" s="34" t="str">
        <f t="shared" si="121"/>
        <v/>
      </c>
      <c r="S137" s="34" t="str">
        <f t="shared" si="122"/>
        <v/>
      </c>
      <c r="T137" s="35" t="str">
        <f t="shared" si="123"/>
        <v/>
      </c>
      <c r="U137" s="34" t="str">
        <f t="shared" si="124"/>
        <v/>
      </c>
      <c r="V137" s="34" t="str">
        <f t="shared" si="125"/>
        <v/>
      </c>
      <c r="W137" s="35" t="str">
        <f t="shared" si="126"/>
        <v/>
      </c>
      <c r="X137" s="34" t="str">
        <f t="shared" si="127"/>
        <v/>
      </c>
      <c r="Y137" s="34" t="str">
        <f t="shared" si="128"/>
        <v/>
      </c>
      <c r="Z137" s="35" t="str">
        <f t="shared" si="129"/>
        <v/>
      </c>
      <c r="AA137" s="34" t="str">
        <f t="shared" si="130"/>
        <v/>
      </c>
      <c r="AB137" s="34" t="str">
        <f t="shared" si="131"/>
        <v/>
      </c>
      <c r="AC137" s="35" t="str">
        <f t="shared" si="132"/>
        <v/>
      </c>
      <c r="AD137" s="34" t="str">
        <f t="shared" si="133"/>
        <v/>
      </c>
      <c r="AE137" s="34" t="str">
        <f t="shared" si="134"/>
        <v/>
      </c>
      <c r="AF137" s="40" t="str">
        <f t="shared" si="135"/>
        <v/>
      </c>
      <c r="AH137" s="33" t="str">
        <f t="shared" si="148"/>
        <v/>
      </c>
      <c r="AI137" s="34" t="str">
        <f t="shared" si="136"/>
        <v/>
      </c>
      <c r="AJ137" s="34" t="str">
        <f t="shared" si="137"/>
        <v/>
      </c>
      <c r="AK137" s="35" t="str">
        <f t="shared" si="138"/>
        <v/>
      </c>
      <c r="AL137" s="34" t="str">
        <f t="shared" si="139"/>
        <v/>
      </c>
      <c r="AM137" s="34" t="str">
        <f t="shared" si="140"/>
        <v/>
      </c>
      <c r="AN137" s="35" t="str">
        <f t="shared" si="141"/>
        <v/>
      </c>
      <c r="AO137" s="34" t="str">
        <f t="shared" si="142"/>
        <v/>
      </c>
      <c r="AP137" s="34" t="str">
        <f t="shared" si="143"/>
        <v/>
      </c>
      <c r="AQ137" s="40" t="str">
        <f t="shared" si="144"/>
        <v/>
      </c>
    </row>
    <row r="138" spans="1:43" ht="16" x14ac:dyDescent="0.2">
      <c r="A138" s="31"/>
      <c r="B138" s="31"/>
      <c r="C138" s="31"/>
      <c r="D138" s="31"/>
      <c r="E138" s="31"/>
      <c r="F138" s="31"/>
      <c r="G138" s="33" t="str">
        <f t="shared" si="145"/>
        <v/>
      </c>
      <c r="H138" s="34" t="str">
        <f t="shared" si="117"/>
        <v/>
      </c>
      <c r="I138" s="34" t="str">
        <f t="shared" si="118"/>
        <v/>
      </c>
      <c r="J138" s="35" t="str">
        <f t="shared" si="119"/>
        <v/>
      </c>
      <c r="K138" s="36" t="str">
        <f t="shared" si="146"/>
        <v/>
      </c>
      <c r="L138" s="37" t="str">
        <f t="shared" si="120"/>
        <v/>
      </c>
      <c r="M138" s="42"/>
      <c r="N138" s="43"/>
      <c r="Q138" s="33" t="str">
        <f t="shared" si="147"/>
        <v/>
      </c>
      <c r="R138" s="34" t="str">
        <f t="shared" si="121"/>
        <v/>
      </c>
      <c r="S138" s="34" t="str">
        <f t="shared" si="122"/>
        <v/>
      </c>
      <c r="T138" s="35" t="str">
        <f t="shared" si="123"/>
        <v/>
      </c>
      <c r="U138" s="34" t="str">
        <f t="shared" si="124"/>
        <v/>
      </c>
      <c r="V138" s="34" t="str">
        <f t="shared" si="125"/>
        <v/>
      </c>
      <c r="W138" s="35" t="str">
        <f t="shared" si="126"/>
        <v/>
      </c>
      <c r="X138" s="34" t="str">
        <f t="shared" si="127"/>
        <v/>
      </c>
      <c r="Y138" s="34" t="str">
        <f t="shared" si="128"/>
        <v/>
      </c>
      <c r="Z138" s="35" t="str">
        <f t="shared" si="129"/>
        <v/>
      </c>
      <c r="AA138" s="34" t="str">
        <f t="shared" si="130"/>
        <v/>
      </c>
      <c r="AB138" s="34" t="str">
        <f t="shared" si="131"/>
        <v/>
      </c>
      <c r="AC138" s="35" t="str">
        <f t="shared" si="132"/>
        <v/>
      </c>
      <c r="AD138" s="34" t="str">
        <f t="shared" si="133"/>
        <v/>
      </c>
      <c r="AE138" s="34" t="str">
        <f t="shared" si="134"/>
        <v/>
      </c>
      <c r="AF138" s="40" t="str">
        <f t="shared" si="135"/>
        <v/>
      </c>
      <c r="AH138" s="33" t="str">
        <f t="shared" si="148"/>
        <v/>
      </c>
      <c r="AI138" s="34" t="str">
        <f t="shared" si="136"/>
        <v/>
      </c>
      <c r="AJ138" s="34" t="str">
        <f t="shared" si="137"/>
        <v/>
      </c>
      <c r="AK138" s="35" t="str">
        <f t="shared" si="138"/>
        <v/>
      </c>
      <c r="AL138" s="34" t="str">
        <f t="shared" si="139"/>
        <v/>
      </c>
      <c r="AM138" s="34" t="str">
        <f t="shared" si="140"/>
        <v/>
      </c>
      <c r="AN138" s="35" t="str">
        <f t="shared" si="141"/>
        <v/>
      </c>
      <c r="AO138" s="34" t="str">
        <f t="shared" si="142"/>
        <v/>
      </c>
      <c r="AP138" s="34" t="str">
        <f t="shared" si="143"/>
        <v/>
      </c>
      <c r="AQ138" s="40" t="str">
        <f t="shared" si="144"/>
        <v/>
      </c>
    </row>
    <row r="139" spans="1:43" ht="16" x14ac:dyDescent="0.2">
      <c r="A139" s="31"/>
      <c r="B139" s="31"/>
      <c r="C139" s="31"/>
      <c r="D139" s="31"/>
      <c r="E139" s="31"/>
      <c r="F139" s="31"/>
      <c r="G139" s="33" t="str">
        <f t="shared" si="145"/>
        <v/>
      </c>
      <c r="H139" s="34" t="str">
        <f t="shared" si="117"/>
        <v/>
      </c>
      <c r="I139" s="34" t="str">
        <f t="shared" si="118"/>
        <v/>
      </c>
      <c r="J139" s="35" t="str">
        <f t="shared" si="119"/>
        <v/>
      </c>
      <c r="K139" s="36" t="str">
        <f t="shared" si="146"/>
        <v/>
      </c>
      <c r="L139" s="37" t="str">
        <f t="shared" si="120"/>
        <v/>
      </c>
      <c r="M139" s="42"/>
      <c r="N139" s="43"/>
      <c r="Q139" s="33" t="str">
        <f t="shared" si="147"/>
        <v/>
      </c>
      <c r="R139" s="34" t="str">
        <f t="shared" si="121"/>
        <v/>
      </c>
      <c r="S139" s="34" t="str">
        <f t="shared" si="122"/>
        <v/>
      </c>
      <c r="T139" s="35" t="str">
        <f t="shared" si="123"/>
        <v/>
      </c>
      <c r="U139" s="34" t="str">
        <f t="shared" si="124"/>
        <v/>
      </c>
      <c r="V139" s="34" t="str">
        <f t="shared" si="125"/>
        <v/>
      </c>
      <c r="W139" s="35" t="str">
        <f t="shared" si="126"/>
        <v/>
      </c>
      <c r="X139" s="34" t="str">
        <f t="shared" si="127"/>
        <v/>
      </c>
      <c r="Y139" s="34" t="str">
        <f t="shared" si="128"/>
        <v/>
      </c>
      <c r="Z139" s="35" t="str">
        <f t="shared" si="129"/>
        <v/>
      </c>
      <c r="AA139" s="34" t="str">
        <f t="shared" si="130"/>
        <v/>
      </c>
      <c r="AB139" s="34" t="str">
        <f t="shared" si="131"/>
        <v/>
      </c>
      <c r="AC139" s="35" t="str">
        <f t="shared" si="132"/>
        <v/>
      </c>
      <c r="AD139" s="34" t="str">
        <f t="shared" si="133"/>
        <v/>
      </c>
      <c r="AE139" s="34" t="str">
        <f t="shared" si="134"/>
        <v/>
      </c>
      <c r="AF139" s="40" t="str">
        <f t="shared" si="135"/>
        <v/>
      </c>
      <c r="AH139" s="33" t="str">
        <f t="shared" si="148"/>
        <v/>
      </c>
      <c r="AI139" s="34" t="str">
        <f t="shared" si="136"/>
        <v/>
      </c>
      <c r="AJ139" s="34" t="str">
        <f t="shared" si="137"/>
        <v/>
      </c>
      <c r="AK139" s="35" t="str">
        <f t="shared" si="138"/>
        <v/>
      </c>
      <c r="AL139" s="34" t="str">
        <f t="shared" si="139"/>
        <v/>
      </c>
      <c r="AM139" s="34" t="str">
        <f t="shared" si="140"/>
        <v/>
      </c>
      <c r="AN139" s="35" t="str">
        <f t="shared" si="141"/>
        <v/>
      </c>
      <c r="AO139" s="34" t="str">
        <f t="shared" si="142"/>
        <v/>
      </c>
      <c r="AP139" s="34" t="str">
        <f t="shared" si="143"/>
        <v/>
      </c>
      <c r="AQ139" s="40" t="str">
        <f t="shared" si="144"/>
        <v/>
      </c>
    </row>
    <row r="140" spans="1:43" ht="16" x14ac:dyDescent="0.2">
      <c r="A140" s="31"/>
      <c r="B140" s="31"/>
      <c r="C140" s="31"/>
      <c r="D140" s="31"/>
      <c r="E140" s="31"/>
      <c r="F140" s="31"/>
      <c r="G140" s="33" t="str">
        <f t="shared" si="145"/>
        <v/>
      </c>
      <c r="H140" s="34" t="str">
        <f t="shared" si="117"/>
        <v/>
      </c>
      <c r="I140" s="34" t="str">
        <f t="shared" si="118"/>
        <v/>
      </c>
      <c r="J140" s="35" t="str">
        <f t="shared" si="119"/>
        <v/>
      </c>
      <c r="K140" s="36" t="str">
        <f t="shared" si="146"/>
        <v/>
      </c>
      <c r="L140" s="37" t="str">
        <f t="shared" si="120"/>
        <v/>
      </c>
      <c r="M140" s="42"/>
      <c r="N140" s="43"/>
      <c r="Q140" s="33" t="str">
        <f t="shared" si="147"/>
        <v/>
      </c>
      <c r="R140" s="34" t="str">
        <f t="shared" si="121"/>
        <v/>
      </c>
      <c r="S140" s="34" t="str">
        <f t="shared" si="122"/>
        <v/>
      </c>
      <c r="T140" s="35" t="str">
        <f t="shared" si="123"/>
        <v/>
      </c>
      <c r="U140" s="34" t="str">
        <f t="shared" si="124"/>
        <v/>
      </c>
      <c r="V140" s="34" t="str">
        <f t="shared" si="125"/>
        <v/>
      </c>
      <c r="W140" s="35" t="str">
        <f t="shared" si="126"/>
        <v/>
      </c>
      <c r="X140" s="34" t="str">
        <f t="shared" si="127"/>
        <v/>
      </c>
      <c r="Y140" s="34" t="str">
        <f t="shared" si="128"/>
        <v/>
      </c>
      <c r="Z140" s="35" t="str">
        <f t="shared" si="129"/>
        <v/>
      </c>
      <c r="AA140" s="34" t="str">
        <f t="shared" si="130"/>
        <v/>
      </c>
      <c r="AB140" s="34" t="str">
        <f t="shared" si="131"/>
        <v/>
      </c>
      <c r="AC140" s="35" t="str">
        <f t="shared" si="132"/>
        <v/>
      </c>
      <c r="AD140" s="34" t="str">
        <f t="shared" si="133"/>
        <v/>
      </c>
      <c r="AE140" s="34" t="str">
        <f t="shared" si="134"/>
        <v/>
      </c>
      <c r="AF140" s="40" t="str">
        <f t="shared" si="135"/>
        <v/>
      </c>
      <c r="AH140" s="33" t="str">
        <f t="shared" si="148"/>
        <v/>
      </c>
      <c r="AI140" s="34" t="str">
        <f t="shared" si="136"/>
        <v/>
      </c>
      <c r="AJ140" s="34" t="str">
        <f t="shared" si="137"/>
        <v/>
      </c>
      <c r="AK140" s="35" t="str">
        <f t="shared" si="138"/>
        <v/>
      </c>
      <c r="AL140" s="34" t="str">
        <f t="shared" si="139"/>
        <v/>
      </c>
      <c r="AM140" s="34" t="str">
        <f t="shared" si="140"/>
        <v/>
      </c>
      <c r="AN140" s="35" t="str">
        <f t="shared" si="141"/>
        <v/>
      </c>
      <c r="AO140" s="34" t="str">
        <f t="shared" si="142"/>
        <v/>
      </c>
      <c r="AP140" s="34" t="str">
        <f t="shared" si="143"/>
        <v/>
      </c>
      <c r="AQ140" s="40" t="str">
        <f t="shared" si="144"/>
        <v/>
      </c>
    </row>
    <row r="141" spans="1:43" ht="16" x14ac:dyDescent="0.2">
      <c r="A141" s="31"/>
      <c r="B141" s="31"/>
      <c r="C141" s="31"/>
      <c r="D141" s="31"/>
      <c r="E141" s="31"/>
      <c r="F141" s="31"/>
      <c r="G141" s="33" t="str">
        <f t="shared" si="145"/>
        <v/>
      </c>
      <c r="H141" s="34" t="str">
        <f t="shared" si="117"/>
        <v/>
      </c>
      <c r="I141" s="34" t="str">
        <f t="shared" si="118"/>
        <v/>
      </c>
      <c r="J141" s="35" t="str">
        <f t="shared" si="119"/>
        <v/>
      </c>
      <c r="K141" s="36" t="str">
        <f t="shared" si="146"/>
        <v/>
      </c>
      <c r="L141" s="37" t="str">
        <f t="shared" si="120"/>
        <v/>
      </c>
      <c r="M141" s="42"/>
      <c r="N141" s="43"/>
      <c r="Q141" s="33" t="str">
        <f t="shared" si="147"/>
        <v/>
      </c>
      <c r="R141" s="34" t="str">
        <f t="shared" si="121"/>
        <v/>
      </c>
      <c r="S141" s="34" t="str">
        <f t="shared" si="122"/>
        <v/>
      </c>
      <c r="T141" s="35" t="str">
        <f t="shared" si="123"/>
        <v/>
      </c>
      <c r="U141" s="34" t="str">
        <f t="shared" si="124"/>
        <v/>
      </c>
      <c r="V141" s="34" t="str">
        <f t="shared" si="125"/>
        <v/>
      </c>
      <c r="W141" s="35" t="str">
        <f t="shared" si="126"/>
        <v/>
      </c>
      <c r="X141" s="34" t="str">
        <f t="shared" si="127"/>
        <v/>
      </c>
      <c r="Y141" s="34" t="str">
        <f t="shared" si="128"/>
        <v/>
      </c>
      <c r="Z141" s="35" t="str">
        <f t="shared" si="129"/>
        <v/>
      </c>
      <c r="AA141" s="34" t="str">
        <f t="shared" si="130"/>
        <v/>
      </c>
      <c r="AB141" s="34" t="str">
        <f t="shared" si="131"/>
        <v/>
      </c>
      <c r="AC141" s="35" t="str">
        <f t="shared" si="132"/>
        <v/>
      </c>
      <c r="AD141" s="34" t="str">
        <f t="shared" si="133"/>
        <v/>
      </c>
      <c r="AE141" s="34" t="str">
        <f t="shared" si="134"/>
        <v/>
      </c>
      <c r="AF141" s="40" t="str">
        <f t="shared" si="135"/>
        <v/>
      </c>
      <c r="AH141" s="33" t="str">
        <f t="shared" si="148"/>
        <v/>
      </c>
      <c r="AI141" s="34" t="str">
        <f t="shared" si="136"/>
        <v/>
      </c>
      <c r="AJ141" s="34" t="str">
        <f t="shared" si="137"/>
        <v/>
      </c>
      <c r="AK141" s="35" t="str">
        <f t="shared" si="138"/>
        <v/>
      </c>
      <c r="AL141" s="34" t="str">
        <f t="shared" si="139"/>
        <v/>
      </c>
      <c r="AM141" s="34" t="str">
        <f t="shared" si="140"/>
        <v/>
      </c>
      <c r="AN141" s="35" t="str">
        <f t="shared" si="141"/>
        <v/>
      </c>
      <c r="AO141" s="34" t="str">
        <f t="shared" si="142"/>
        <v/>
      </c>
      <c r="AP141" s="34" t="str">
        <f t="shared" si="143"/>
        <v/>
      </c>
      <c r="AQ141" s="40" t="str">
        <f t="shared" si="144"/>
        <v/>
      </c>
    </row>
    <row r="142" spans="1:43" ht="16" x14ac:dyDescent="0.2">
      <c r="A142" s="31"/>
      <c r="B142" s="31"/>
      <c r="C142" s="31"/>
      <c r="D142" s="31"/>
      <c r="E142" s="31"/>
      <c r="F142" s="31"/>
      <c r="G142" s="33" t="str">
        <f t="shared" si="145"/>
        <v/>
      </c>
      <c r="H142" s="34" t="str">
        <f t="shared" si="117"/>
        <v/>
      </c>
      <c r="I142" s="34" t="str">
        <f t="shared" si="118"/>
        <v/>
      </c>
      <c r="J142" s="35" t="str">
        <f t="shared" si="119"/>
        <v/>
      </c>
      <c r="K142" s="36" t="str">
        <f t="shared" si="146"/>
        <v/>
      </c>
      <c r="L142" s="37" t="str">
        <f t="shared" si="120"/>
        <v/>
      </c>
      <c r="M142" s="42"/>
      <c r="N142" s="43"/>
      <c r="Q142" s="33" t="str">
        <f t="shared" si="147"/>
        <v/>
      </c>
      <c r="R142" s="34" t="str">
        <f t="shared" si="121"/>
        <v/>
      </c>
      <c r="S142" s="34" t="str">
        <f t="shared" si="122"/>
        <v/>
      </c>
      <c r="T142" s="35" t="str">
        <f t="shared" si="123"/>
        <v/>
      </c>
      <c r="U142" s="34" t="str">
        <f t="shared" si="124"/>
        <v/>
      </c>
      <c r="V142" s="34" t="str">
        <f t="shared" si="125"/>
        <v/>
      </c>
      <c r="W142" s="35" t="str">
        <f t="shared" si="126"/>
        <v/>
      </c>
      <c r="X142" s="34" t="str">
        <f t="shared" si="127"/>
        <v/>
      </c>
      <c r="Y142" s="34" t="str">
        <f t="shared" si="128"/>
        <v/>
      </c>
      <c r="Z142" s="35" t="str">
        <f t="shared" si="129"/>
        <v/>
      </c>
      <c r="AA142" s="34" t="str">
        <f t="shared" si="130"/>
        <v/>
      </c>
      <c r="AB142" s="34" t="str">
        <f t="shared" si="131"/>
        <v/>
      </c>
      <c r="AC142" s="35" t="str">
        <f t="shared" si="132"/>
        <v/>
      </c>
      <c r="AD142" s="34" t="str">
        <f t="shared" si="133"/>
        <v/>
      </c>
      <c r="AE142" s="34" t="str">
        <f t="shared" si="134"/>
        <v/>
      </c>
      <c r="AF142" s="40" t="str">
        <f t="shared" si="135"/>
        <v/>
      </c>
      <c r="AH142" s="33" t="str">
        <f t="shared" si="148"/>
        <v/>
      </c>
      <c r="AI142" s="34" t="str">
        <f t="shared" si="136"/>
        <v/>
      </c>
      <c r="AJ142" s="34" t="str">
        <f t="shared" si="137"/>
        <v/>
      </c>
      <c r="AK142" s="35" t="str">
        <f t="shared" si="138"/>
        <v/>
      </c>
      <c r="AL142" s="34" t="str">
        <f t="shared" si="139"/>
        <v/>
      </c>
      <c r="AM142" s="34" t="str">
        <f t="shared" si="140"/>
        <v/>
      </c>
      <c r="AN142" s="35" t="str">
        <f t="shared" si="141"/>
        <v/>
      </c>
      <c r="AO142" s="34" t="str">
        <f t="shared" si="142"/>
        <v/>
      </c>
      <c r="AP142" s="34" t="str">
        <f t="shared" si="143"/>
        <v/>
      </c>
      <c r="AQ142" s="40" t="str">
        <f t="shared" si="144"/>
        <v/>
      </c>
    </row>
    <row r="143" spans="1:43" ht="16" x14ac:dyDescent="0.2">
      <c r="A143" s="31"/>
      <c r="B143" s="31"/>
      <c r="C143" s="31"/>
      <c r="D143" s="31"/>
      <c r="E143" s="31"/>
      <c r="F143" s="31"/>
      <c r="G143" s="33" t="str">
        <f t="shared" si="145"/>
        <v/>
      </c>
      <c r="H143" s="34" t="str">
        <f t="shared" si="117"/>
        <v/>
      </c>
      <c r="I143" s="34" t="str">
        <f t="shared" si="118"/>
        <v/>
      </c>
      <c r="J143" s="35" t="str">
        <f t="shared" si="119"/>
        <v/>
      </c>
      <c r="K143" s="36" t="str">
        <f t="shared" si="146"/>
        <v/>
      </c>
      <c r="L143" s="37" t="str">
        <f t="shared" si="120"/>
        <v/>
      </c>
      <c r="M143" s="42"/>
      <c r="N143" s="43"/>
      <c r="Q143" s="33" t="str">
        <f t="shared" si="147"/>
        <v/>
      </c>
      <c r="R143" s="34" t="str">
        <f t="shared" si="121"/>
        <v/>
      </c>
      <c r="S143" s="34" t="str">
        <f t="shared" si="122"/>
        <v/>
      </c>
      <c r="T143" s="35" t="str">
        <f t="shared" si="123"/>
        <v/>
      </c>
      <c r="U143" s="34" t="str">
        <f t="shared" si="124"/>
        <v/>
      </c>
      <c r="V143" s="34" t="str">
        <f t="shared" si="125"/>
        <v/>
      </c>
      <c r="W143" s="35" t="str">
        <f t="shared" si="126"/>
        <v/>
      </c>
      <c r="X143" s="34" t="str">
        <f t="shared" si="127"/>
        <v/>
      </c>
      <c r="Y143" s="34" t="str">
        <f t="shared" si="128"/>
        <v/>
      </c>
      <c r="Z143" s="35" t="str">
        <f t="shared" si="129"/>
        <v/>
      </c>
      <c r="AA143" s="34" t="str">
        <f t="shared" si="130"/>
        <v/>
      </c>
      <c r="AB143" s="34" t="str">
        <f t="shared" si="131"/>
        <v/>
      </c>
      <c r="AC143" s="35" t="str">
        <f t="shared" si="132"/>
        <v/>
      </c>
      <c r="AD143" s="34" t="str">
        <f t="shared" si="133"/>
        <v/>
      </c>
      <c r="AE143" s="34" t="str">
        <f t="shared" si="134"/>
        <v/>
      </c>
      <c r="AF143" s="40" t="str">
        <f t="shared" si="135"/>
        <v/>
      </c>
      <c r="AH143" s="33" t="str">
        <f t="shared" si="148"/>
        <v/>
      </c>
      <c r="AI143" s="34" t="str">
        <f t="shared" si="136"/>
        <v/>
      </c>
      <c r="AJ143" s="34" t="str">
        <f t="shared" si="137"/>
        <v/>
      </c>
      <c r="AK143" s="35" t="str">
        <f t="shared" si="138"/>
        <v/>
      </c>
      <c r="AL143" s="34" t="str">
        <f t="shared" si="139"/>
        <v/>
      </c>
      <c r="AM143" s="34" t="str">
        <f t="shared" si="140"/>
        <v/>
      </c>
      <c r="AN143" s="35" t="str">
        <f t="shared" si="141"/>
        <v/>
      </c>
      <c r="AO143" s="34" t="str">
        <f t="shared" si="142"/>
        <v/>
      </c>
      <c r="AP143" s="34" t="str">
        <f t="shared" si="143"/>
        <v/>
      </c>
      <c r="AQ143" s="40" t="str">
        <f t="shared" si="144"/>
        <v/>
      </c>
    </row>
    <row r="144" spans="1:43" ht="16" x14ac:dyDescent="0.2">
      <c r="A144" s="31"/>
      <c r="B144" s="31"/>
      <c r="C144" s="31"/>
      <c r="D144" s="31"/>
      <c r="E144" s="31"/>
      <c r="F144" s="31"/>
      <c r="G144" s="33" t="str">
        <f t="shared" si="145"/>
        <v/>
      </c>
      <c r="H144" s="34" t="str">
        <f t="shared" si="117"/>
        <v/>
      </c>
      <c r="I144" s="34" t="str">
        <f t="shared" si="118"/>
        <v/>
      </c>
      <c r="J144" s="35" t="str">
        <f t="shared" si="119"/>
        <v/>
      </c>
      <c r="K144" s="36" t="str">
        <f t="shared" si="146"/>
        <v/>
      </c>
      <c r="L144" s="37" t="str">
        <f t="shared" si="120"/>
        <v/>
      </c>
      <c r="M144" s="42"/>
      <c r="N144" s="43"/>
      <c r="Q144" s="33" t="str">
        <f t="shared" si="147"/>
        <v/>
      </c>
      <c r="R144" s="34" t="str">
        <f t="shared" si="121"/>
        <v/>
      </c>
      <c r="S144" s="34" t="str">
        <f t="shared" si="122"/>
        <v/>
      </c>
      <c r="T144" s="35" t="str">
        <f t="shared" si="123"/>
        <v/>
      </c>
      <c r="U144" s="34" t="str">
        <f t="shared" si="124"/>
        <v/>
      </c>
      <c r="V144" s="34" t="str">
        <f t="shared" si="125"/>
        <v/>
      </c>
      <c r="W144" s="35" t="str">
        <f t="shared" si="126"/>
        <v/>
      </c>
      <c r="X144" s="34" t="str">
        <f t="shared" si="127"/>
        <v/>
      </c>
      <c r="Y144" s="34" t="str">
        <f t="shared" si="128"/>
        <v/>
      </c>
      <c r="Z144" s="35" t="str">
        <f t="shared" si="129"/>
        <v/>
      </c>
      <c r="AA144" s="34" t="str">
        <f t="shared" si="130"/>
        <v/>
      </c>
      <c r="AB144" s="34" t="str">
        <f t="shared" si="131"/>
        <v/>
      </c>
      <c r="AC144" s="35" t="str">
        <f t="shared" si="132"/>
        <v/>
      </c>
      <c r="AD144" s="34" t="str">
        <f t="shared" si="133"/>
        <v/>
      </c>
      <c r="AE144" s="34" t="str">
        <f t="shared" si="134"/>
        <v/>
      </c>
      <c r="AF144" s="40" t="str">
        <f t="shared" si="135"/>
        <v/>
      </c>
      <c r="AH144" s="33" t="str">
        <f t="shared" si="148"/>
        <v/>
      </c>
      <c r="AI144" s="34" t="str">
        <f t="shared" si="136"/>
        <v/>
      </c>
      <c r="AJ144" s="34" t="str">
        <f t="shared" si="137"/>
        <v/>
      </c>
      <c r="AK144" s="35" t="str">
        <f t="shared" si="138"/>
        <v/>
      </c>
      <c r="AL144" s="34" t="str">
        <f t="shared" si="139"/>
        <v/>
      </c>
      <c r="AM144" s="34" t="str">
        <f t="shared" si="140"/>
        <v/>
      </c>
      <c r="AN144" s="35" t="str">
        <f t="shared" si="141"/>
        <v/>
      </c>
      <c r="AO144" s="34" t="str">
        <f t="shared" si="142"/>
        <v/>
      </c>
      <c r="AP144" s="34" t="str">
        <f t="shared" si="143"/>
        <v/>
      </c>
      <c r="AQ144" s="40" t="str">
        <f t="shared" si="144"/>
        <v/>
      </c>
    </row>
    <row r="145" spans="1:43" ht="16" x14ac:dyDescent="0.2">
      <c r="A145" s="31"/>
      <c r="B145" s="31"/>
      <c r="C145" s="31"/>
      <c r="D145" s="31"/>
      <c r="E145" s="31"/>
      <c r="F145" s="31"/>
      <c r="G145" s="33" t="str">
        <f t="shared" si="145"/>
        <v/>
      </c>
      <c r="H145" s="34" t="str">
        <f t="shared" si="117"/>
        <v/>
      </c>
      <c r="I145" s="34" t="str">
        <f t="shared" si="118"/>
        <v/>
      </c>
      <c r="J145" s="35" t="str">
        <f t="shared" si="119"/>
        <v/>
      </c>
      <c r="K145" s="36" t="str">
        <f t="shared" si="146"/>
        <v/>
      </c>
      <c r="L145" s="37" t="str">
        <f t="shared" si="120"/>
        <v/>
      </c>
      <c r="M145" s="42"/>
      <c r="N145" s="43"/>
      <c r="Q145" s="33" t="str">
        <f t="shared" si="147"/>
        <v/>
      </c>
      <c r="R145" s="34" t="str">
        <f t="shared" si="121"/>
        <v/>
      </c>
      <c r="S145" s="34" t="str">
        <f t="shared" si="122"/>
        <v/>
      </c>
      <c r="T145" s="35" t="str">
        <f t="shared" si="123"/>
        <v/>
      </c>
      <c r="U145" s="34" t="str">
        <f t="shared" si="124"/>
        <v/>
      </c>
      <c r="V145" s="34" t="str">
        <f t="shared" si="125"/>
        <v/>
      </c>
      <c r="W145" s="35" t="str">
        <f t="shared" si="126"/>
        <v/>
      </c>
      <c r="X145" s="34" t="str">
        <f t="shared" si="127"/>
        <v/>
      </c>
      <c r="Y145" s="34" t="str">
        <f t="shared" si="128"/>
        <v/>
      </c>
      <c r="Z145" s="35" t="str">
        <f t="shared" si="129"/>
        <v/>
      </c>
      <c r="AA145" s="34" t="str">
        <f t="shared" si="130"/>
        <v/>
      </c>
      <c r="AB145" s="34" t="str">
        <f t="shared" si="131"/>
        <v/>
      </c>
      <c r="AC145" s="35" t="str">
        <f t="shared" si="132"/>
        <v/>
      </c>
      <c r="AD145" s="34" t="str">
        <f t="shared" si="133"/>
        <v/>
      </c>
      <c r="AE145" s="34" t="str">
        <f t="shared" si="134"/>
        <v/>
      </c>
      <c r="AF145" s="40" t="str">
        <f t="shared" si="135"/>
        <v/>
      </c>
      <c r="AH145" s="33" t="str">
        <f t="shared" si="148"/>
        <v/>
      </c>
      <c r="AI145" s="34" t="str">
        <f t="shared" si="136"/>
        <v/>
      </c>
      <c r="AJ145" s="34" t="str">
        <f t="shared" si="137"/>
        <v/>
      </c>
      <c r="AK145" s="35" t="str">
        <f t="shared" si="138"/>
        <v/>
      </c>
      <c r="AL145" s="34" t="str">
        <f t="shared" si="139"/>
        <v/>
      </c>
      <c r="AM145" s="34" t="str">
        <f t="shared" si="140"/>
        <v/>
      </c>
      <c r="AN145" s="35" t="str">
        <f t="shared" si="141"/>
        <v/>
      </c>
      <c r="AO145" s="34" t="str">
        <f t="shared" si="142"/>
        <v/>
      </c>
      <c r="AP145" s="34" t="str">
        <f t="shared" si="143"/>
        <v/>
      </c>
      <c r="AQ145" s="40" t="str">
        <f t="shared" si="144"/>
        <v/>
      </c>
    </row>
    <row r="146" spans="1:43" ht="16" x14ac:dyDescent="0.2">
      <c r="A146" s="31"/>
      <c r="B146" s="31"/>
      <c r="C146" s="31"/>
      <c r="D146" s="31"/>
      <c r="E146" s="31"/>
      <c r="F146" s="31"/>
      <c r="G146" s="33" t="str">
        <f t="shared" si="145"/>
        <v/>
      </c>
      <c r="H146" s="34" t="str">
        <f t="shared" si="117"/>
        <v/>
      </c>
      <c r="I146" s="34" t="str">
        <f t="shared" si="118"/>
        <v/>
      </c>
      <c r="J146" s="35" t="str">
        <f t="shared" si="119"/>
        <v/>
      </c>
      <c r="K146" s="36" t="str">
        <f t="shared" si="146"/>
        <v/>
      </c>
      <c r="L146" s="37" t="str">
        <f t="shared" si="120"/>
        <v/>
      </c>
      <c r="M146" s="42"/>
      <c r="N146" s="43"/>
      <c r="Q146" s="33" t="str">
        <f t="shared" si="147"/>
        <v/>
      </c>
      <c r="R146" s="34" t="str">
        <f t="shared" si="121"/>
        <v/>
      </c>
      <c r="S146" s="34" t="str">
        <f t="shared" si="122"/>
        <v/>
      </c>
      <c r="T146" s="35" t="str">
        <f t="shared" si="123"/>
        <v/>
      </c>
      <c r="U146" s="34" t="str">
        <f t="shared" si="124"/>
        <v/>
      </c>
      <c r="V146" s="34" t="str">
        <f t="shared" si="125"/>
        <v/>
      </c>
      <c r="W146" s="35" t="str">
        <f t="shared" si="126"/>
        <v/>
      </c>
      <c r="X146" s="34" t="str">
        <f t="shared" si="127"/>
        <v/>
      </c>
      <c r="Y146" s="34" t="str">
        <f t="shared" si="128"/>
        <v/>
      </c>
      <c r="Z146" s="35" t="str">
        <f t="shared" si="129"/>
        <v/>
      </c>
      <c r="AA146" s="34" t="str">
        <f t="shared" si="130"/>
        <v/>
      </c>
      <c r="AB146" s="34" t="str">
        <f t="shared" si="131"/>
        <v/>
      </c>
      <c r="AC146" s="35" t="str">
        <f t="shared" si="132"/>
        <v/>
      </c>
      <c r="AD146" s="34" t="str">
        <f t="shared" si="133"/>
        <v/>
      </c>
      <c r="AE146" s="34" t="str">
        <f t="shared" si="134"/>
        <v/>
      </c>
      <c r="AF146" s="40" t="str">
        <f t="shared" si="135"/>
        <v/>
      </c>
      <c r="AH146" s="33" t="str">
        <f t="shared" si="148"/>
        <v/>
      </c>
      <c r="AI146" s="34" t="str">
        <f t="shared" si="136"/>
        <v/>
      </c>
      <c r="AJ146" s="34" t="str">
        <f t="shared" si="137"/>
        <v/>
      </c>
      <c r="AK146" s="35" t="str">
        <f t="shared" si="138"/>
        <v/>
      </c>
      <c r="AL146" s="34" t="str">
        <f t="shared" si="139"/>
        <v/>
      </c>
      <c r="AM146" s="34" t="str">
        <f t="shared" si="140"/>
        <v/>
      </c>
      <c r="AN146" s="35" t="str">
        <f t="shared" si="141"/>
        <v/>
      </c>
      <c r="AO146" s="34" t="str">
        <f t="shared" si="142"/>
        <v/>
      </c>
      <c r="AP146" s="34" t="str">
        <f t="shared" si="143"/>
        <v/>
      </c>
      <c r="AQ146" s="40" t="str">
        <f t="shared" si="144"/>
        <v/>
      </c>
    </row>
    <row r="147" spans="1:43" ht="16" x14ac:dyDescent="0.2">
      <c r="A147" s="31"/>
      <c r="B147" s="31"/>
      <c r="C147" s="31"/>
      <c r="D147" s="31"/>
      <c r="E147" s="31"/>
      <c r="F147" s="31"/>
      <c r="G147" s="33" t="str">
        <f t="shared" si="145"/>
        <v/>
      </c>
      <c r="H147" s="34" t="str">
        <f t="shared" si="117"/>
        <v/>
      </c>
      <c r="I147" s="34" t="str">
        <f t="shared" si="118"/>
        <v/>
      </c>
      <c r="J147" s="35" t="str">
        <f t="shared" si="119"/>
        <v/>
      </c>
      <c r="K147" s="36" t="str">
        <f t="shared" si="146"/>
        <v/>
      </c>
      <c r="L147" s="37" t="str">
        <f t="shared" si="120"/>
        <v/>
      </c>
      <c r="M147" s="42"/>
      <c r="N147" s="43"/>
      <c r="Q147" s="33" t="str">
        <f t="shared" si="147"/>
        <v/>
      </c>
      <c r="R147" s="34" t="str">
        <f t="shared" si="121"/>
        <v/>
      </c>
      <c r="S147" s="34" t="str">
        <f t="shared" si="122"/>
        <v/>
      </c>
      <c r="T147" s="35" t="str">
        <f t="shared" si="123"/>
        <v/>
      </c>
      <c r="U147" s="34" t="str">
        <f t="shared" si="124"/>
        <v/>
      </c>
      <c r="V147" s="34" t="str">
        <f t="shared" si="125"/>
        <v/>
      </c>
      <c r="W147" s="35" t="str">
        <f t="shared" si="126"/>
        <v/>
      </c>
      <c r="X147" s="34" t="str">
        <f t="shared" si="127"/>
        <v/>
      </c>
      <c r="Y147" s="34" t="str">
        <f t="shared" si="128"/>
        <v/>
      </c>
      <c r="Z147" s="35" t="str">
        <f t="shared" si="129"/>
        <v/>
      </c>
      <c r="AA147" s="34" t="str">
        <f t="shared" si="130"/>
        <v/>
      </c>
      <c r="AB147" s="34" t="str">
        <f t="shared" si="131"/>
        <v/>
      </c>
      <c r="AC147" s="35" t="str">
        <f t="shared" si="132"/>
        <v/>
      </c>
      <c r="AD147" s="34" t="str">
        <f t="shared" si="133"/>
        <v/>
      </c>
      <c r="AE147" s="34" t="str">
        <f t="shared" si="134"/>
        <v/>
      </c>
      <c r="AF147" s="40" t="str">
        <f t="shared" si="135"/>
        <v/>
      </c>
      <c r="AH147" s="33" t="str">
        <f t="shared" si="148"/>
        <v/>
      </c>
      <c r="AI147" s="34" t="str">
        <f t="shared" si="136"/>
        <v/>
      </c>
      <c r="AJ147" s="34" t="str">
        <f t="shared" si="137"/>
        <v/>
      </c>
      <c r="AK147" s="35" t="str">
        <f t="shared" si="138"/>
        <v/>
      </c>
      <c r="AL147" s="34" t="str">
        <f t="shared" si="139"/>
        <v/>
      </c>
      <c r="AM147" s="34" t="str">
        <f t="shared" si="140"/>
        <v/>
      </c>
      <c r="AN147" s="35" t="str">
        <f t="shared" si="141"/>
        <v/>
      </c>
      <c r="AO147" s="34" t="str">
        <f t="shared" si="142"/>
        <v/>
      </c>
      <c r="AP147" s="34" t="str">
        <f t="shared" si="143"/>
        <v/>
      </c>
      <c r="AQ147" s="40" t="str">
        <f t="shared" si="144"/>
        <v/>
      </c>
    </row>
    <row r="148" spans="1:43" ht="16" x14ac:dyDescent="0.2">
      <c r="A148" s="31"/>
      <c r="B148" s="31"/>
      <c r="C148" s="31"/>
      <c r="D148" s="31"/>
      <c r="E148" s="31"/>
      <c r="F148" s="31"/>
      <c r="G148" s="33" t="str">
        <f t="shared" si="145"/>
        <v/>
      </c>
      <c r="H148" s="34" t="str">
        <f t="shared" si="117"/>
        <v/>
      </c>
      <c r="I148" s="34" t="str">
        <f t="shared" si="118"/>
        <v/>
      </c>
      <c r="J148" s="35" t="str">
        <f t="shared" si="119"/>
        <v/>
      </c>
      <c r="K148" s="36" t="str">
        <f t="shared" si="146"/>
        <v/>
      </c>
      <c r="L148" s="37" t="str">
        <f t="shared" si="120"/>
        <v/>
      </c>
      <c r="M148" s="42"/>
      <c r="N148" s="43"/>
      <c r="Q148" s="33" t="str">
        <f t="shared" si="147"/>
        <v/>
      </c>
      <c r="R148" s="34" t="str">
        <f t="shared" si="121"/>
        <v/>
      </c>
      <c r="S148" s="34" t="str">
        <f t="shared" si="122"/>
        <v/>
      </c>
      <c r="T148" s="35" t="str">
        <f t="shared" si="123"/>
        <v/>
      </c>
      <c r="U148" s="34" t="str">
        <f t="shared" si="124"/>
        <v/>
      </c>
      <c r="V148" s="34" t="str">
        <f t="shared" si="125"/>
        <v/>
      </c>
      <c r="W148" s="35" t="str">
        <f t="shared" si="126"/>
        <v/>
      </c>
      <c r="X148" s="34" t="str">
        <f t="shared" si="127"/>
        <v/>
      </c>
      <c r="Y148" s="34" t="str">
        <f t="shared" si="128"/>
        <v/>
      </c>
      <c r="Z148" s="35" t="str">
        <f t="shared" si="129"/>
        <v/>
      </c>
      <c r="AA148" s="34" t="str">
        <f t="shared" si="130"/>
        <v/>
      </c>
      <c r="AB148" s="34" t="str">
        <f t="shared" si="131"/>
        <v/>
      </c>
      <c r="AC148" s="35" t="str">
        <f t="shared" si="132"/>
        <v/>
      </c>
      <c r="AD148" s="34" t="str">
        <f t="shared" si="133"/>
        <v/>
      </c>
      <c r="AE148" s="34" t="str">
        <f t="shared" si="134"/>
        <v/>
      </c>
      <c r="AF148" s="40" t="str">
        <f t="shared" si="135"/>
        <v/>
      </c>
      <c r="AH148" s="33" t="str">
        <f t="shared" si="148"/>
        <v/>
      </c>
      <c r="AI148" s="34" t="str">
        <f t="shared" si="136"/>
        <v/>
      </c>
      <c r="AJ148" s="34" t="str">
        <f t="shared" si="137"/>
        <v/>
      </c>
      <c r="AK148" s="35" t="str">
        <f t="shared" si="138"/>
        <v/>
      </c>
      <c r="AL148" s="34" t="str">
        <f t="shared" si="139"/>
        <v/>
      </c>
      <c r="AM148" s="34" t="str">
        <f t="shared" si="140"/>
        <v/>
      </c>
      <c r="AN148" s="35" t="str">
        <f t="shared" si="141"/>
        <v/>
      </c>
      <c r="AO148" s="34" t="str">
        <f t="shared" si="142"/>
        <v/>
      </c>
      <c r="AP148" s="34" t="str">
        <f t="shared" si="143"/>
        <v/>
      </c>
      <c r="AQ148" s="40" t="str">
        <f t="shared" si="144"/>
        <v/>
      </c>
    </row>
    <row r="149" spans="1:43" ht="16" x14ac:dyDescent="0.2">
      <c r="A149" s="31"/>
      <c r="B149" s="31"/>
      <c r="C149" s="31"/>
      <c r="D149" s="31"/>
      <c r="E149" s="31"/>
      <c r="F149" s="31"/>
      <c r="G149" s="33" t="str">
        <f t="shared" si="145"/>
        <v/>
      </c>
      <c r="H149" s="34" t="str">
        <f t="shared" si="117"/>
        <v/>
      </c>
      <c r="I149" s="34" t="str">
        <f t="shared" si="118"/>
        <v/>
      </c>
      <c r="J149" s="35" t="str">
        <f t="shared" si="119"/>
        <v/>
      </c>
      <c r="K149" s="36" t="str">
        <f t="shared" si="146"/>
        <v/>
      </c>
      <c r="L149" s="37" t="str">
        <f t="shared" si="120"/>
        <v/>
      </c>
      <c r="M149" s="42"/>
      <c r="N149" s="43"/>
      <c r="Q149" s="33" t="str">
        <f t="shared" si="147"/>
        <v/>
      </c>
      <c r="R149" s="34" t="str">
        <f t="shared" si="121"/>
        <v/>
      </c>
      <c r="S149" s="34" t="str">
        <f t="shared" si="122"/>
        <v/>
      </c>
      <c r="T149" s="35" t="str">
        <f t="shared" si="123"/>
        <v/>
      </c>
      <c r="U149" s="34" t="str">
        <f t="shared" si="124"/>
        <v/>
      </c>
      <c r="V149" s="34" t="str">
        <f t="shared" si="125"/>
        <v/>
      </c>
      <c r="W149" s="35" t="str">
        <f t="shared" si="126"/>
        <v/>
      </c>
      <c r="X149" s="34" t="str">
        <f t="shared" si="127"/>
        <v/>
      </c>
      <c r="Y149" s="34" t="str">
        <f t="shared" si="128"/>
        <v/>
      </c>
      <c r="Z149" s="35" t="str">
        <f t="shared" si="129"/>
        <v/>
      </c>
      <c r="AA149" s="34" t="str">
        <f t="shared" si="130"/>
        <v/>
      </c>
      <c r="AB149" s="34" t="str">
        <f t="shared" si="131"/>
        <v/>
      </c>
      <c r="AC149" s="35" t="str">
        <f t="shared" si="132"/>
        <v/>
      </c>
      <c r="AD149" s="34" t="str">
        <f t="shared" si="133"/>
        <v/>
      </c>
      <c r="AE149" s="34" t="str">
        <f t="shared" si="134"/>
        <v/>
      </c>
      <c r="AF149" s="40" t="str">
        <f t="shared" si="135"/>
        <v/>
      </c>
      <c r="AH149" s="33" t="str">
        <f t="shared" si="148"/>
        <v/>
      </c>
      <c r="AI149" s="34" t="str">
        <f t="shared" si="136"/>
        <v/>
      </c>
      <c r="AJ149" s="34" t="str">
        <f t="shared" si="137"/>
        <v/>
      </c>
      <c r="AK149" s="35" t="str">
        <f t="shared" si="138"/>
        <v/>
      </c>
      <c r="AL149" s="34" t="str">
        <f t="shared" si="139"/>
        <v/>
      </c>
      <c r="AM149" s="34" t="str">
        <f t="shared" si="140"/>
        <v/>
      </c>
      <c r="AN149" s="35" t="str">
        <f t="shared" si="141"/>
        <v/>
      </c>
      <c r="AO149" s="34" t="str">
        <f t="shared" si="142"/>
        <v/>
      </c>
      <c r="AP149" s="34" t="str">
        <f t="shared" si="143"/>
        <v/>
      </c>
      <c r="AQ149" s="40" t="str">
        <f t="shared" si="144"/>
        <v/>
      </c>
    </row>
    <row r="150" spans="1:43" ht="16" x14ac:dyDescent="0.2">
      <c r="A150" s="31"/>
      <c r="B150" s="31"/>
      <c r="C150" s="31"/>
      <c r="D150" s="31"/>
      <c r="E150" s="31"/>
      <c r="F150" s="31"/>
      <c r="G150" s="33" t="str">
        <f t="shared" si="145"/>
        <v/>
      </c>
      <c r="H150" s="34" t="str">
        <f t="shared" si="117"/>
        <v/>
      </c>
      <c r="I150" s="34" t="str">
        <f t="shared" si="118"/>
        <v/>
      </c>
      <c r="J150" s="35" t="str">
        <f t="shared" si="119"/>
        <v/>
      </c>
      <c r="K150" s="36" t="str">
        <f t="shared" si="146"/>
        <v/>
      </c>
      <c r="L150" s="37" t="str">
        <f t="shared" si="120"/>
        <v/>
      </c>
      <c r="M150" s="42"/>
      <c r="N150" s="43"/>
      <c r="Q150" s="33" t="str">
        <f t="shared" si="147"/>
        <v/>
      </c>
      <c r="R150" s="34" t="str">
        <f t="shared" si="121"/>
        <v/>
      </c>
      <c r="S150" s="34" t="str">
        <f t="shared" si="122"/>
        <v/>
      </c>
      <c r="T150" s="35" t="str">
        <f t="shared" si="123"/>
        <v/>
      </c>
      <c r="U150" s="34" t="str">
        <f t="shared" si="124"/>
        <v/>
      </c>
      <c r="V150" s="34" t="str">
        <f t="shared" si="125"/>
        <v/>
      </c>
      <c r="W150" s="35" t="str">
        <f t="shared" si="126"/>
        <v/>
      </c>
      <c r="X150" s="34" t="str">
        <f t="shared" si="127"/>
        <v/>
      </c>
      <c r="Y150" s="34" t="str">
        <f t="shared" si="128"/>
        <v/>
      </c>
      <c r="Z150" s="35" t="str">
        <f t="shared" si="129"/>
        <v/>
      </c>
      <c r="AA150" s="34" t="str">
        <f t="shared" si="130"/>
        <v/>
      </c>
      <c r="AB150" s="34" t="str">
        <f t="shared" si="131"/>
        <v/>
      </c>
      <c r="AC150" s="35" t="str">
        <f t="shared" si="132"/>
        <v/>
      </c>
      <c r="AD150" s="34" t="str">
        <f t="shared" si="133"/>
        <v/>
      </c>
      <c r="AE150" s="34" t="str">
        <f t="shared" si="134"/>
        <v/>
      </c>
      <c r="AF150" s="40" t="str">
        <f t="shared" si="135"/>
        <v/>
      </c>
      <c r="AH150" s="33" t="str">
        <f t="shared" si="148"/>
        <v/>
      </c>
      <c r="AI150" s="34" t="str">
        <f t="shared" si="136"/>
        <v/>
      </c>
      <c r="AJ150" s="34" t="str">
        <f t="shared" si="137"/>
        <v/>
      </c>
      <c r="AK150" s="35" t="str">
        <f t="shared" si="138"/>
        <v/>
      </c>
      <c r="AL150" s="34" t="str">
        <f t="shared" si="139"/>
        <v/>
      </c>
      <c r="AM150" s="34" t="str">
        <f t="shared" si="140"/>
        <v/>
      </c>
      <c r="AN150" s="35" t="str">
        <f t="shared" si="141"/>
        <v/>
      </c>
      <c r="AO150" s="34" t="str">
        <f t="shared" si="142"/>
        <v/>
      </c>
      <c r="AP150" s="34" t="str">
        <f t="shared" si="143"/>
        <v/>
      </c>
      <c r="AQ150" s="40" t="str">
        <f t="shared" si="144"/>
        <v/>
      </c>
    </row>
    <row r="151" spans="1:43" ht="16" x14ac:dyDescent="0.2">
      <c r="A151" s="31"/>
      <c r="B151" s="31"/>
      <c r="C151" s="31"/>
      <c r="D151" s="31"/>
      <c r="E151" s="31"/>
      <c r="F151" s="31"/>
      <c r="G151" s="33" t="str">
        <f t="shared" si="145"/>
        <v/>
      </c>
      <c r="H151" s="34" t="str">
        <f t="shared" si="117"/>
        <v/>
      </c>
      <c r="I151" s="34" t="str">
        <f t="shared" si="118"/>
        <v/>
      </c>
      <c r="J151" s="35" t="str">
        <f t="shared" si="119"/>
        <v/>
      </c>
      <c r="K151" s="36" t="str">
        <f t="shared" si="146"/>
        <v/>
      </c>
      <c r="L151" s="37" t="str">
        <f t="shared" si="120"/>
        <v/>
      </c>
      <c r="M151" s="42"/>
      <c r="N151" s="43"/>
      <c r="Q151" s="33" t="str">
        <f t="shared" si="147"/>
        <v/>
      </c>
      <c r="R151" s="34" t="str">
        <f t="shared" si="121"/>
        <v/>
      </c>
      <c r="S151" s="34" t="str">
        <f t="shared" si="122"/>
        <v/>
      </c>
      <c r="T151" s="35" t="str">
        <f t="shared" si="123"/>
        <v/>
      </c>
      <c r="U151" s="34" t="str">
        <f t="shared" si="124"/>
        <v/>
      </c>
      <c r="V151" s="34" t="str">
        <f t="shared" si="125"/>
        <v/>
      </c>
      <c r="W151" s="35" t="str">
        <f t="shared" si="126"/>
        <v/>
      </c>
      <c r="X151" s="34" t="str">
        <f t="shared" si="127"/>
        <v/>
      </c>
      <c r="Y151" s="34" t="str">
        <f t="shared" si="128"/>
        <v/>
      </c>
      <c r="Z151" s="35" t="str">
        <f t="shared" si="129"/>
        <v/>
      </c>
      <c r="AA151" s="34" t="str">
        <f t="shared" si="130"/>
        <v/>
      </c>
      <c r="AB151" s="34" t="str">
        <f t="shared" si="131"/>
        <v/>
      </c>
      <c r="AC151" s="35" t="str">
        <f t="shared" si="132"/>
        <v/>
      </c>
      <c r="AD151" s="34" t="str">
        <f t="shared" si="133"/>
        <v/>
      </c>
      <c r="AE151" s="34" t="str">
        <f t="shared" si="134"/>
        <v/>
      </c>
      <c r="AF151" s="40" t="str">
        <f t="shared" si="135"/>
        <v/>
      </c>
      <c r="AH151" s="33" t="str">
        <f t="shared" si="148"/>
        <v/>
      </c>
      <c r="AI151" s="34" t="str">
        <f t="shared" si="136"/>
        <v/>
      </c>
      <c r="AJ151" s="34" t="str">
        <f t="shared" si="137"/>
        <v/>
      </c>
      <c r="AK151" s="35" t="str">
        <f t="shared" si="138"/>
        <v/>
      </c>
      <c r="AL151" s="34" t="str">
        <f t="shared" si="139"/>
        <v/>
      </c>
      <c r="AM151" s="34" t="str">
        <f t="shared" si="140"/>
        <v/>
      </c>
      <c r="AN151" s="35" t="str">
        <f t="shared" si="141"/>
        <v/>
      </c>
      <c r="AO151" s="34" t="str">
        <f t="shared" si="142"/>
        <v/>
      </c>
      <c r="AP151" s="34" t="str">
        <f t="shared" si="143"/>
        <v/>
      </c>
      <c r="AQ151" s="40" t="str">
        <f t="shared" si="144"/>
        <v/>
      </c>
    </row>
    <row r="152" spans="1:43" ht="16" x14ac:dyDescent="0.2">
      <c r="A152" s="31"/>
      <c r="B152" s="31"/>
      <c r="C152" s="31"/>
      <c r="D152" s="31"/>
      <c r="E152" s="31"/>
      <c r="F152" s="31"/>
      <c r="G152" s="33" t="str">
        <f t="shared" si="145"/>
        <v/>
      </c>
      <c r="H152" s="34" t="str">
        <f t="shared" si="117"/>
        <v/>
      </c>
      <c r="I152" s="34" t="str">
        <f t="shared" si="118"/>
        <v/>
      </c>
      <c r="J152" s="35" t="str">
        <f t="shared" si="119"/>
        <v/>
      </c>
      <c r="K152" s="36" t="str">
        <f t="shared" si="146"/>
        <v/>
      </c>
      <c r="L152" s="37" t="str">
        <f t="shared" si="120"/>
        <v/>
      </c>
      <c r="M152" s="42"/>
      <c r="N152" s="43"/>
      <c r="Q152" s="33" t="str">
        <f t="shared" si="147"/>
        <v/>
      </c>
      <c r="R152" s="34" t="str">
        <f t="shared" si="121"/>
        <v/>
      </c>
      <c r="S152" s="34" t="str">
        <f t="shared" si="122"/>
        <v/>
      </c>
      <c r="T152" s="35" t="str">
        <f t="shared" si="123"/>
        <v/>
      </c>
      <c r="U152" s="34" t="str">
        <f t="shared" si="124"/>
        <v/>
      </c>
      <c r="V152" s="34" t="str">
        <f t="shared" si="125"/>
        <v/>
      </c>
      <c r="W152" s="35" t="str">
        <f t="shared" si="126"/>
        <v/>
      </c>
      <c r="X152" s="34" t="str">
        <f t="shared" si="127"/>
        <v/>
      </c>
      <c r="Y152" s="34" t="str">
        <f t="shared" si="128"/>
        <v/>
      </c>
      <c r="Z152" s="35" t="str">
        <f t="shared" si="129"/>
        <v/>
      </c>
      <c r="AA152" s="34" t="str">
        <f t="shared" si="130"/>
        <v/>
      </c>
      <c r="AB152" s="34" t="str">
        <f t="shared" si="131"/>
        <v/>
      </c>
      <c r="AC152" s="35" t="str">
        <f t="shared" si="132"/>
        <v/>
      </c>
      <c r="AD152" s="34" t="str">
        <f t="shared" si="133"/>
        <v/>
      </c>
      <c r="AE152" s="34" t="str">
        <f t="shared" si="134"/>
        <v/>
      </c>
      <c r="AF152" s="40" t="str">
        <f t="shared" si="135"/>
        <v/>
      </c>
      <c r="AH152" s="33" t="str">
        <f t="shared" si="148"/>
        <v/>
      </c>
      <c r="AI152" s="34" t="str">
        <f t="shared" si="136"/>
        <v/>
      </c>
      <c r="AJ152" s="34" t="str">
        <f t="shared" si="137"/>
        <v/>
      </c>
      <c r="AK152" s="35" t="str">
        <f t="shared" si="138"/>
        <v/>
      </c>
      <c r="AL152" s="34" t="str">
        <f t="shared" si="139"/>
        <v/>
      </c>
      <c r="AM152" s="34" t="str">
        <f t="shared" si="140"/>
        <v/>
      </c>
      <c r="AN152" s="35" t="str">
        <f t="shared" si="141"/>
        <v/>
      </c>
      <c r="AO152" s="34" t="str">
        <f t="shared" si="142"/>
        <v/>
      </c>
      <c r="AP152" s="34" t="str">
        <f t="shared" si="143"/>
        <v/>
      </c>
      <c r="AQ152" s="40" t="str">
        <f t="shared" si="144"/>
        <v/>
      </c>
    </row>
    <row r="153" spans="1:43" ht="16" x14ac:dyDescent="0.2">
      <c r="A153" s="31"/>
      <c r="B153" s="31"/>
      <c r="C153" s="31"/>
      <c r="D153" s="31"/>
      <c r="E153" s="31"/>
      <c r="F153" s="31"/>
      <c r="G153" s="33" t="str">
        <f t="shared" si="145"/>
        <v/>
      </c>
      <c r="H153" s="34" t="str">
        <f t="shared" si="117"/>
        <v/>
      </c>
      <c r="I153" s="34" t="str">
        <f t="shared" si="118"/>
        <v/>
      </c>
      <c r="J153" s="35" t="str">
        <f t="shared" si="119"/>
        <v/>
      </c>
      <c r="K153" s="36" t="str">
        <f t="shared" si="146"/>
        <v/>
      </c>
      <c r="L153" s="37" t="str">
        <f t="shared" si="120"/>
        <v/>
      </c>
      <c r="M153" s="42"/>
      <c r="N153" s="43"/>
      <c r="Q153" s="33" t="str">
        <f t="shared" si="147"/>
        <v/>
      </c>
      <c r="R153" s="34" t="str">
        <f t="shared" si="121"/>
        <v/>
      </c>
      <c r="S153" s="34" t="str">
        <f t="shared" si="122"/>
        <v/>
      </c>
      <c r="T153" s="35" t="str">
        <f t="shared" si="123"/>
        <v/>
      </c>
      <c r="U153" s="34" t="str">
        <f t="shared" si="124"/>
        <v/>
      </c>
      <c r="V153" s="34" t="str">
        <f t="shared" si="125"/>
        <v/>
      </c>
      <c r="W153" s="35" t="str">
        <f t="shared" si="126"/>
        <v/>
      </c>
      <c r="X153" s="34" t="str">
        <f t="shared" si="127"/>
        <v/>
      </c>
      <c r="Y153" s="34" t="str">
        <f t="shared" si="128"/>
        <v/>
      </c>
      <c r="Z153" s="35" t="str">
        <f t="shared" si="129"/>
        <v/>
      </c>
      <c r="AA153" s="34" t="str">
        <f t="shared" si="130"/>
        <v/>
      </c>
      <c r="AB153" s="34" t="str">
        <f t="shared" si="131"/>
        <v/>
      </c>
      <c r="AC153" s="35" t="str">
        <f t="shared" si="132"/>
        <v/>
      </c>
      <c r="AD153" s="34" t="str">
        <f t="shared" si="133"/>
        <v/>
      </c>
      <c r="AE153" s="34" t="str">
        <f t="shared" si="134"/>
        <v/>
      </c>
      <c r="AF153" s="40" t="str">
        <f t="shared" si="135"/>
        <v/>
      </c>
      <c r="AH153" s="33" t="str">
        <f t="shared" si="148"/>
        <v/>
      </c>
      <c r="AI153" s="34" t="str">
        <f t="shared" si="136"/>
        <v/>
      </c>
      <c r="AJ153" s="34" t="str">
        <f t="shared" si="137"/>
        <v/>
      </c>
      <c r="AK153" s="35" t="str">
        <f t="shared" si="138"/>
        <v/>
      </c>
      <c r="AL153" s="34" t="str">
        <f t="shared" si="139"/>
        <v/>
      </c>
      <c r="AM153" s="34" t="str">
        <f t="shared" si="140"/>
        <v/>
      </c>
      <c r="AN153" s="35" t="str">
        <f t="shared" si="141"/>
        <v/>
      </c>
      <c r="AO153" s="34" t="str">
        <f t="shared" si="142"/>
        <v/>
      </c>
      <c r="AP153" s="34" t="str">
        <f t="shared" si="143"/>
        <v/>
      </c>
      <c r="AQ153" s="40" t="str">
        <f t="shared" si="144"/>
        <v/>
      </c>
    </row>
    <row r="154" spans="1:43" ht="16" x14ac:dyDescent="0.2">
      <c r="A154" s="31"/>
      <c r="B154" s="31"/>
      <c r="C154" s="31"/>
      <c r="D154" s="31"/>
      <c r="E154" s="31"/>
      <c r="F154" s="31"/>
      <c r="G154" s="33" t="str">
        <f t="shared" si="145"/>
        <v/>
      </c>
      <c r="H154" s="34" t="str">
        <f t="shared" si="117"/>
        <v/>
      </c>
      <c r="I154" s="34" t="str">
        <f t="shared" si="118"/>
        <v/>
      </c>
      <c r="J154" s="35" t="str">
        <f t="shared" si="119"/>
        <v/>
      </c>
      <c r="K154" s="36" t="str">
        <f t="shared" si="146"/>
        <v/>
      </c>
      <c r="L154" s="37" t="str">
        <f t="shared" si="120"/>
        <v/>
      </c>
      <c r="M154" s="42"/>
      <c r="N154" s="43"/>
      <c r="Q154" s="33" t="str">
        <f t="shared" si="147"/>
        <v/>
      </c>
      <c r="R154" s="34" t="str">
        <f t="shared" si="121"/>
        <v/>
      </c>
      <c r="S154" s="34" t="str">
        <f t="shared" si="122"/>
        <v/>
      </c>
      <c r="T154" s="35" t="str">
        <f t="shared" si="123"/>
        <v/>
      </c>
      <c r="U154" s="34" t="str">
        <f t="shared" si="124"/>
        <v/>
      </c>
      <c r="V154" s="34" t="str">
        <f t="shared" si="125"/>
        <v/>
      </c>
      <c r="W154" s="35" t="str">
        <f t="shared" si="126"/>
        <v/>
      </c>
      <c r="X154" s="34" t="str">
        <f t="shared" si="127"/>
        <v/>
      </c>
      <c r="Y154" s="34" t="str">
        <f t="shared" si="128"/>
        <v/>
      </c>
      <c r="Z154" s="35" t="str">
        <f t="shared" si="129"/>
        <v/>
      </c>
      <c r="AA154" s="34" t="str">
        <f t="shared" si="130"/>
        <v/>
      </c>
      <c r="AB154" s="34" t="str">
        <f t="shared" si="131"/>
        <v/>
      </c>
      <c r="AC154" s="35" t="str">
        <f t="shared" si="132"/>
        <v/>
      </c>
      <c r="AD154" s="34" t="str">
        <f t="shared" si="133"/>
        <v/>
      </c>
      <c r="AE154" s="34" t="str">
        <f t="shared" si="134"/>
        <v/>
      </c>
      <c r="AF154" s="40" t="str">
        <f t="shared" si="135"/>
        <v/>
      </c>
      <c r="AH154" s="33" t="str">
        <f t="shared" si="148"/>
        <v/>
      </c>
      <c r="AI154" s="34" t="str">
        <f t="shared" si="136"/>
        <v/>
      </c>
      <c r="AJ154" s="34" t="str">
        <f t="shared" si="137"/>
        <v/>
      </c>
      <c r="AK154" s="35" t="str">
        <f t="shared" si="138"/>
        <v/>
      </c>
      <c r="AL154" s="34" t="str">
        <f t="shared" si="139"/>
        <v/>
      </c>
      <c r="AM154" s="34" t="str">
        <f t="shared" si="140"/>
        <v/>
      </c>
      <c r="AN154" s="35" t="str">
        <f t="shared" si="141"/>
        <v/>
      </c>
      <c r="AO154" s="34" t="str">
        <f t="shared" si="142"/>
        <v/>
      </c>
      <c r="AP154" s="34" t="str">
        <f t="shared" si="143"/>
        <v/>
      </c>
      <c r="AQ154" s="40" t="str">
        <f t="shared" si="144"/>
        <v/>
      </c>
    </row>
    <row r="155" spans="1:43" ht="16" x14ac:dyDescent="0.2">
      <c r="A155" s="31"/>
      <c r="B155" s="31"/>
      <c r="C155" s="31"/>
      <c r="D155" s="31"/>
      <c r="E155" s="31"/>
      <c r="F155" s="31"/>
      <c r="G155" s="33" t="str">
        <f t="shared" si="145"/>
        <v/>
      </c>
      <c r="H155" s="34" t="str">
        <f t="shared" si="117"/>
        <v/>
      </c>
      <c r="I155" s="34" t="str">
        <f t="shared" si="118"/>
        <v/>
      </c>
      <c r="J155" s="35" t="str">
        <f t="shared" si="119"/>
        <v/>
      </c>
      <c r="K155" s="36" t="str">
        <f t="shared" si="146"/>
        <v/>
      </c>
      <c r="L155" s="37" t="str">
        <f t="shared" si="120"/>
        <v/>
      </c>
      <c r="M155" s="42"/>
      <c r="N155" s="43"/>
      <c r="Q155" s="33" t="str">
        <f t="shared" si="147"/>
        <v/>
      </c>
      <c r="R155" s="34" t="str">
        <f t="shared" si="121"/>
        <v/>
      </c>
      <c r="S155" s="34" t="str">
        <f t="shared" si="122"/>
        <v/>
      </c>
      <c r="T155" s="35" t="str">
        <f t="shared" si="123"/>
        <v/>
      </c>
      <c r="U155" s="34" t="str">
        <f t="shared" si="124"/>
        <v/>
      </c>
      <c r="V155" s="34" t="str">
        <f t="shared" si="125"/>
        <v/>
      </c>
      <c r="W155" s="35" t="str">
        <f t="shared" si="126"/>
        <v/>
      </c>
      <c r="X155" s="34" t="str">
        <f t="shared" si="127"/>
        <v/>
      </c>
      <c r="Y155" s="34" t="str">
        <f t="shared" si="128"/>
        <v/>
      </c>
      <c r="Z155" s="35" t="str">
        <f t="shared" si="129"/>
        <v/>
      </c>
      <c r="AA155" s="34" t="str">
        <f t="shared" si="130"/>
        <v/>
      </c>
      <c r="AB155" s="34" t="str">
        <f t="shared" si="131"/>
        <v/>
      </c>
      <c r="AC155" s="35" t="str">
        <f t="shared" si="132"/>
        <v/>
      </c>
      <c r="AD155" s="34" t="str">
        <f t="shared" si="133"/>
        <v/>
      </c>
      <c r="AE155" s="34" t="str">
        <f t="shared" si="134"/>
        <v/>
      </c>
      <c r="AF155" s="40" t="str">
        <f t="shared" si="135"/>
        <v/>
      </c>
      <c r="AH155" s="33" t="str">
        <f t="shared" si="148"/>
        <v/>
      </c>
      <c r="AI155" s="34" t="str">
        <f t="shared" si="136"/>
        <v/>
      </c>
      <c r="AJ155" s="34" t="str">
        <f t="shared" si="137"/>
        <v/>
      </c>
      <c r="AK155" s="35" t="str">
        <f t="shared" si="138"/>
        <v/>
      </c>
      <c r="AL155" s="34" t="str">
        <f t="shared" si="139"/>
        <v/>
      </c>
      <c r="AM155" s="34" t="str">
        <f t="shared" si="140"/>
        <v/>
      </c>
      <c r="AN155" s="35" t="str">
        <f t="shared" si="141"/>
        <v/>
      </c>
      <c r="AO155" s="34" t="str">
        <f t="shared" si="142"/>
        <v/>
      </c>
      <c r="AP155" s="34" t="str">
        <f t="shared" si="143"/>
        <v/>
      </c>
      <c r="AQ155" s="40" t="str">
        <f t="shared" si="144"/>
        <v/>
      </c>
    </row>
    <row r="156" spans="1:43" ht="16" x14ac:dyDescent="0.2">
      <c r="A156" s="31"/>
      <c r="B156" s="31"/>
      <c r="C156" s="31"/>
      <c r="D156" s="31"/>
      <c r="E156" s="31"/>
      <c r="F156" s="31"/>
      <c r="G156" s="33" t="str">
        <f t="shared" si="145"/>
        <v/>
      </c>
      <c r="H156" s="34" t="str">
        <f t="shared" si="117"/>
        <v/>
      </c>
      <c r="I156" s="34" t="str">
        <f t="shared" si="118"/>
        <v/>
      </c>
      <c r="J156" s="35" t="str">
        <f t="shared" si="119"/>
        <v/>
      </c>
      <c r="K156" s="36" t="str">
        <f t="shared" si="146"/>
        <v/>
      </c>
      <c r="L156" s="37" t="str">
        <f t="shared" si="120"/>
        <v/>
      </c>
      <c r="M156" s="42"/>
      <c r="N156" s="43"/>
      <c r="Q156" s="33" t="str">
        <f t="shared" si="147"/>
        <v/>
      </c>
      <c r="R156" s="34" t="str">
        <f t="shared" si="121"/>
        <v/>
      </c>
      <c r="S156" s="34" t="str">
        <f t="shared" si="122"/>
        <v/>
      </c>
      <c r="T156" s="35" t="str">
        <f t="shared" si="123"/>
        <v/>
      </c>
      <c r="U156" s="34" t="str">
        <f t="shared" si="124"/>
        <v/>
      </c>
      <c r="V156" s="34" t="str">
        <f t="shared" si="125"/>
        <v/>
      </c>
      <c r="W156" s="35" t="str">
        <f t="shared" si="126"/>
        <v/>
      </c>
      <c r="X156" s="34" t="str">
        <f t="shared" si="127"/>
        <v/>
      </c>
      <c r="Y156" s="34" t="str">
        <f t="shared" si="128"/>
        <v/>
      </c>
      <c r="Z156" s="35" t="str">
        <f t="shared" si="129"/>
        <v/>
      </c>
      <c r="AA156" s="34" t="str">
        <f t="shared" si="130"/>
        <v/>
      </c>
      <c r="AB156" s="34" t="str">
        <f t="shared" si="131"/>
        <v/>
      </c>
      <c r="AC156" s="35" t="str">
        <f t="shared" si="132"/>
        <v/>
      </c>
      <c r="AD156" s="34" t="str">
        <f t="shared" si="133"/>
        <v/>
      </c>
      <c r="AE156" s="34" t="str">
        <f t="shared" si="134"/>
        <v/>
      </c>
      <c r="AF156" s="40" t="str">
        <f t="shared" si="135"/>
        <v/>
      </c>
      <c r="AH156" s="33" t="str">
        <f t="shared" si="148"/>
        <v/>
      </c>
      <c r="AI156" s="34" t="str">
        <f t="shared" si="136"/>
        <v/>
      </c>
      <c r="AJ156" s="34" t="str">
        <f t="shared" si="137"/>
        <v/>
      </c>
      <c r="AK156" s="35" t="str">
        <f t="shared" si="138"/>
        <v/>
      </c>
      <c r="AL156" s="34" t="str">
        <f t="shared" si="139"/>
        <v/>
      </c>
      <c r="AM156" s="34" t="str">
        <f t="shared" si="140"/>
        <v/>
      </c>
      <c r="AN156" s="35" t="str">
        <f t="shared" si="141"/>
        <v/>
      </c>
      <c r="AO156" s="34" t="str">
        <f t="shared" si="142"/>
        <v/>
      </c>
      <c r="AP156" s="34" t="str">
        <f t="shared" si="143"/>
        <v/>
      </c>
      <c r="AQ156" s="40" t="str">
        <f t="shared" si="144"/>
        <v/>
      </c>
    </row>
    <row r="157" spans="1:43" ht="16" x14ac:dyDescent="0.2">
      <c r="A157" s="31"/>
      <c r="B157" s="31"/>
      <c r="C157" s="31"/>
      <c r="D157" s="31"/>
      <c r="E157" s="31"/>
      <c r="F157" s="31"/>
      <c r="G157" s="33" t="str">
        <f t="shared" si="145"/>
        <v/>
      </c>
      <c r="H157" s="34" t="str">
        <f t="shared" si="117"/>
        <v/>
      </c>
      <c r="I157" s="34" t="str">
        <f t="shared" si="118"/>
        <v/>
      </c>
      <c r="J157" s="35" t="str">
        <f t="shared" si="119"/>
        <v/>
      </c>
      <c r="K157" s="36" t="str">
        <f t="shared" si="146"/>
        <v/>
      </c>
      <c r="L157" s="37" t="str">
        <f t="shared" si="120"/>
        <v/>
      </c>
      <c r="M157" s="42"/>
      <c r="N157" s="43"/>
      <c r="Q157" s="33" t="str">
        <f t="shared" si="147"/>
        <v/>
      </c>
      <c r="R157" s="34" t="str">
        <f t="shared" si="121"/>
        <v/>
      </c>
      <c r="S157" s="34" t="str">
        <f t="shared" si="122"/>
        <v/>
      </c>
      <c r="T157" s="35" t="str">
        <f t="shared" si="123"/>
        <v/>
      </c>
      <c r="U157" s="34" t="str">
        <f t="shared" si="124"/>
        <v/>
      </c>
      <c r="V157" s="34" t="str">
        <f t="shared" si="125"/>
        <v/>
      </c>
      <c r="W157" s="35" t="str">
        <f t="shared" si="126"/>
        <v/>
      </c>
      <c r="X157" s="34" t="str">
        <f t="shared" si="127"/>
        <v/>
      </c>
      <c r="Y157" s="34" t="str">
        <f t="shared" si="128"/>
        <v/>
      </c>
      <c r="Z157" s="35" t="str">
        <f t="shared" si="129"/>
        <v/>
      </c>
      <c r="AA157" s="34" t="str">
        <f t="shared" si="130"/>
        <v/>
      </c>
      <c r="AB157" s="34" t="str">
        <f t="shared" si="131"/>
        <v/>
      </c>
      <c r="AC157" s="35" t="str">
        <f t="shared" si="132"/>
        <v/>
      </c>
      <c r="AD157" s="34" t="str">
        <f t="shared" si="133"/>
        <v/>
      </c>
      <c r="AE157" s="34" t="str">
        <f t="shared" si="134"/>
        <v/>
      </c>
      <c r="AF157" s="40" t="str">
        <f t="shared" si="135"/>
        <v/>
      </c>
      <c r="AH157" s="33" t="str">
        <f t="shared" si="148"/>
        <v/>
      </c>
      <c r="AI157" s="34" t="str">
        <f t="shared" si="136"/>
        <v/>
      </c>
      <c r="AJ157" s="34" t="str">
        <f t="shared" si="137"/>
        <v/>
      </c>
      <c r="AK157" s="35" t="str">
        <f t="shared" si="138"/>
        <v/>
      </c>
      <c r="AL157" s="34" t="str">
        <f t="shared" si="139"/>
        <v/>
      </c>
      <c r="AM157" s="34" t="str">
        <f t="shared" si="140"/>
        <v/>
      </c>
      <c r="AN157" s="35" t="str">
        <f t="shared" si="141"/>
        <v/>
      </c>
      <c r="AO157" s="34" t="str">
        <f t="shared" si="142"/>
        <v/>
      </c>
      <c r="AP157" s="34" t="str">
        <f t="shared" si="143"/>
        <v/>
      </c>
      <c r="AQ157" s="40" t="str">
        <f t="shared" si="144"/>
        <v/>
      </c>
    </row>
    <row r="158" spans="1:43" ht="16" x14ac:dyDescent="0.2">
      <c r="A158" s="31"/>
      <c r="B158" s="31"/>
      <c r="C158" s="31"/>
      <c r="D158" s="31"/>
      <c r="E158" s="31"/>
      <c r="F158" s="31"/>
      <c r="G158" s="33" t="str">
        <f t="shared" si="145"/>
        <v/>
      </c>
      <c r="H158" s="34" t="str">
        <f t="shared" si="117"/>
        <v/>
      </c>
      <c r="I158" s="34" t="str">
        <f t="shared" si="118"/>
        <v/>
      </c>
      <c r="J158" s="35" t="str">
        <f t="shared" si="119"/>
        <v/>
      </c>
      <c r="K158" s="36" t="str">
        <f t="shared" si="146"/>
        <v/>
      </c>
      <c r="L158" s="37" t="str">
        <f t="shared" si="120"/>
        <v/>
      </c>
      <c r="M158" s="42"/>
      <c r="N158" s="43"/>
      <c r="Q158" s="33" t="str">
        <f t="shared" si="147"/>
        <v/>
      </c>
      <c r="R158" s="34" t="str">
        <f t="shared" si="121"/>
        <v/>
      </c>
      <c r="S158" s="34" t="str">
        <f t="shared" si="122"/>
        <v/>
      </c>
      <c r="T158" s="35" t="str">
        <f t="shared" si="123"/>
        <v/>
      </c>
      <c r="U158" s="34" t="str">
        <f t="shared" si="124"/>
        <v/>
      </c>
      <c r="V158" s="34" t="str">
        <f t="shared" si="125"/>
        <v/>
      </c>
      <c r="W158" s="35" t="str">
        <f t="shared" si="126"/>
        <v/>
      </c>
      <c r="X158" s="34" t="str">
        <f t="shared" si="127"/>
        <v/>
      </c>
      <c r="Y158" s="34" t="str">
        <f t="shared" si="128"/>
        <v/>
      </c>
      <c r="Z158" s="35" t="str">
        <f t="shared" si="129"/>
        <v/>
      </c>
      <c r="AA158" s="34" t="str">
        <f t="shared" si="130"/>
        <v/>
      </c>
      <c r="AB158" s="34" t="str">
        <f t="shared" si="131"/>
        <v/>
      </c>
      <c r="AC158" s="35" t="str">
        <f t="shared" si="132"/>
        <v/>
      </c>
      <c r="AD158" s="34" t="str">
        <f t="shared" si="133"/>
        <v/>
      </c>
      <c r="AE158" s="34" t="str">
        <f t="shared" si="134"/>
        <v/>
      </c>
      <c r="AF158" s="40" t="str">
        <f t="shared" si="135"/>
        <v/>
      </c>
      <c r="AH158" s="33" t="str">
        <f t="shared" si="148"/>
        <v/>
      </c>
      <c r="AI158" s="34" t="str">
        <f t="shared" si="136"/>
        <v/>
      </c>
      <c r="AJ158" s="34" t="str">
        <f t="shared" si="137"/>
        <v/>
      </c>
      <c r="AK158" s="35" t="str">
        <f t="shared" si="138"/>
        <v/>
      </c>
      <c r="AL158" s="34" t="str">
        <f t="shared" si="139"/>
        <v/>
      </c>
      <c r="AM158" s="34" t="str">
        <f t="shared" si="140"/>
        <v/>
      </c>
      <c r="AN158" s="35" t="str">
        <f t="shared" si="141"/>
        <v/>
      </c>
      <c r="AO158" s="34" t="str">
        <f t="shared" si="142"/>
        <v/>
      </c>
      <c r="AP158" s="34" t="str">
        <f t="shared" si="143"/>
        <v/>
      </c>
      <c r="AQ158" s="40" t="str">
        <f t="shared" si="144"/>
        <v/>
      </c>
    </row>
    <row r="159" spans="1:43" ht="16" x14ac:dyDescent="0.2">
      <c r="A159" s="31"/>
      <c r="B159" s="31"/>
      <c r="C159" s="31"/>
      <c r="D159" s="31"/>
      <c r="E159" s="31"/>
      <c r="F159" s="31"/>
      <c r="G159" s="33" t="str">
        <f t="shared" si="145"/>
        <v/>
      </c>
      <c r="H159" s="34" t="str">
        <f t="shared" si="117"/>
        <v/>
      </c>
      <c r="I159" s="34" t="str">
        <f t="shared" si="118"/>
        <v/>
      </c>
      <c r="J159" s="35" t="str">
        <f t="shared" si="119"/>
        <v/>
      </c>
      <c r="K159" s="36" t="str">
        <f t="shared" si="146"/>
        <v/>
      </c>
      <c r="L159" s="37" t="str">
        <f t="shared" si="120"/>
        <v/>
      </c>
      <c r="M159" s="42"/>
      <c r="N159" s="43"/>
      <c r="Q159" s="33" t="str">
        <f t="shared" si="147"/>
        <v/>
      </c>
      <c r="R159" s="34" t="str">
        <f t="shared" si="121"/>
        <v/>
      </c>
      <c r="S159" s="34" t="str">
        <f t="shared" si="122"/>
        <v/>
      </c>
      <c r="T159" s="35" t="str">
        <f t="shared" si="123"/>
        <v/>
      </c>
      <c r="U159" s="34" t="str">
        <f t="shared" si="124"/>
        <v/>
      </c>
      <c r="V159" s="34" t="str">
        <f t="shared" si="125"/>
        <v/>
      </c>
      <c r="W159" s="35" t="str">
        <f t="shared" si="126"/>
        <v/>
      </c>
      <c r="X159" s="34" t="str">
        <f t="shared" si="127"/>
        <v/>
      </c>
      <c r="Y159" s="34" t="str">
        <f t="shared" si="128"/>
        <v/>
      </c>
      <c r="Z159" s="35" t="str">
        <f t="shared" si="129"/>
        <v/>
      </c>
      <c r="AA159" s="34" t="str">
        <f t="shared" si="130"/>
        <v/>
      </c>
      <c r="AB159" s="34" t="str">
        <f t="shared" si="131"/>
        <v/>
      </c>
      <c r="AC159" s="35" t="str">
        <f t="shared" si="132"/>
        <v/>
      </c>
      <c r="AD159" s="34" t="str">
        <f t="shared" si="133"/>
        <v/>
      </c>
      <c r="AE159" s="34" t="str">
        <f t="shared" si="134"/>
        <v/>
      </c>
      <c r="AF159" s="40" t="str">
        <f t="shared" si="135"/>
        <v/>
      </c>
      <c r="AH159" s="33" t="str">
        <f t="shared" si="148"/>
        <v/>
      </c>
      <c r="AI159" s="34" t="str">
        <f t="shared" si="136"/>
        <v/>
      </c>
      <c r="AJ159" s="34" t="str">
        <f t="shared" si="137"/>
        <v/>
      </c>
      <c r="AK159" s="35" t="str">
        <f t="shared" si="138"/>
        <v/>
      </c>
      <c r="AL159" s="34" t="str">
        <f t="shared" si="139"/>
        <v/>
      </c>
      <c r="AM159" s="34" t="str">
        <f t="shared" si="140"/>
        <v/>
      </c>
      <c r="AN159" s="35" t="str">
        <f t="shared" si="141"/>
        <v/>
      </c>
      <c r="AO159" s="34" t="str">
        <f t="shared" si="142"/>
        <v/>
      </c>
      <c r="AP159" s="34" t="str">
        <f t="shared" si="143"/>
        <v/>
      </c>
      <c r="AQ159" s="40" t="str">
        <f t="shared" si="144"/>
        <v/>
      </c>
    </row>
    <row r="160" spans="1:43" ht="16" x14ac:dyDescent="0.2">
      <c r="A160" s="31"/>
      <c r="B160" s="31"/>
      <c r="C160" s="31"/>
      <c r="D160" s="31"/>
      <c r="E160" s="31"/>
      <c r="F160" s="31"/>
      <c r="G160" s="33" t="str">
        <f t="shared" si="145"/>
        <v/>
      </c>
      <c r="H160" s="34" t="str">
        <f t="shared" si="117"/>
        <v/>
      </c>
      <c r="I160" s="34" t="str">
        <f t="shared" si="118"/>
        <v/>
      </c>
      <c r="J160" s="35" t="str">
        <f t="shared" si="119"/>
        <v/>
      </c>
      <c r="K160" s="36" t="str">
        <f t="shared" si="146"/>
        <v/>
      </c>
      <c r="L160" s="37" t="str">
        <f t="shared" si="120"/>
        <v/>
      </c>
      <c r="M160" s="42"/>
      <c r="N160" s="43"/>
      <c r="Q160" s="33" t="str">
        <f t="shared" si="147"/>
        <v/>
      </c>
      <c r="R160" s="34" t="str">
        <f t="shared" si="121"/>
        <v/>
      </c>
      <c r="S160" s="34" t="str">
        <f t="shared" si="122"/>
        <v/>
      </c>
      <c r="T160" s="35" t="str">
        <f t="shared" si="123"/>
        <v/>
      </c>
      <c r="U160" s="34" t="str">
        <f t="shared" si="124"/>
        <v/>
      </c>
      <c r="V160" s="34" t="str">
        <f t="shared" si="125"/>
        <v/>
      </c>
      <c r="W160" s="35" t="str">
        <f t="shared" si="126"/>
        <v/>
      </c>
      <c r="X160" s="34" t="str">
        <f t="shared" si="127"/>
        <v/>
      </c>
      <c r="Y160" s="34" t="str">
        <f t="shared" si="128"/>
        <v/>
      </c>
      <c r="Z160" s="35" t="str">
        <f t="shared" si="129"/>
        <v/>
      </c>
      <c r="AA160" s="34" t="str">
        <f t="shared" si="130"/>
        <v/>
      </c>
      <c r="AB160" s="34" t="str">
        <f t="shared" si="131"/>
        <v/>
      </c>
      <c r="AC160" s="35" t="str">
        <f t="shared" si="132"/>
        <v/>
      </c>
      <c r="AD160" s="34" t="str">
        <f t="shared" si="133"/>
        <v/>
      </c>
      <c r="AE160" s="34" t="str">
        <f t="shared" si="134"/>
        <v/>
      </c>
      <c r="AF160" s="40" t="str">
        <f t="shared" si="135"/>
        <v/>
      </c>
      <c r="AH160" s="33" t="str">
        <f t="shared" si="148"/>
        <v/>
      </c>
      <c r="AI160" s="34" t="str">
        <f t="shared" si="136"/>
        <v/>
      </c>
      <c r="AJ160" s="34" t="str">
        <f t="shared" si="137"/>
        <v/>
      </c>
      <c r="AK160" s="35" t="str">
        <f t="shared" si="138"/>
        <v/>
      </c>
      <c r="AL160" s="34" t="str">
        <f t="shared" si="139"/>
        <v/>
      </c>
      <c r="AM160" s="34" t="str">
        <f t="shared" si="140"/>
        <v/>
      </c>
      <c r="AN160" s="35" t="str">
        <f t="shared" si="141"/>
        <v/>
      </c>
      <c r="AO160" s="34" t="str">
        <f t="shared" si="142"/>
        <v/>
      </c>
      <c r="AP160" s="34" t="str">
        <f t="shared" si="143"/>
        <v/>
      </c>
      <c r="AQ160" s="40" t="str">
        <f t="shared" si="144"/>
        <v/>
      </c>
    </row>
    <row r="161" spans="1:43" ht="16" x14ac:dyDescent="0.2">
      <c r="A161" s="31"/>
      <c r="B161" s="31"/>
      <c r="C161" s="31"/>
      <c r="D161" s="31"/>
      <c r="E161" s="31"/>
      <c r="F161" s="31"/>
      <c r="G161" s="33" t="str">
        <f t="shared" si="145"/>
        <v/>
      </c>
      <c r="H161" s="34" t="str">
        <f t="shared" si="117"/>
        <v/>
      </c>
      <c r="I161" s="34" t="str">
        <f t="shared" si="118"/>
        <v/>
      </c>
      <c r="J161" s="35" t="str">
        <f t="shared" si="119"/>
        <v/>
      </c>
      <c r="K161" s="36" t="str">
        <f t="shared" si="146"/>
        <v/>
      </c>
      <c r="L161" s="37" t="str">
        <f t="shared" si="120"/>
        <v/>
      </c>
      <c r="M161" s="42"/>
      <c r="N161" s="43"/>
      <c r="Q161" s="33" t="str">
        <f t="shared" si="147"/>
        <v/>
      </c>
      <c r="R161" s="34" t="str">
        <f t="shared" si="121"/>
        <v/>
      </c>
      <c r="S161" s="34" t="str">
        <f t="shared" si="122"/>
        <v/>
      </c>
      <c r="T161" s="35" t="str">
        <f t="shared" si="123"/>
        <v/>
      </c>
      <c r="U161" s="34" t="str">
        <f t="shared" si="124"/>
        <v/>
      </c>
      <c r="V161" s="34" t="str">
        <f t="shared" si="125"/>
        <v/>
      </c>
      <c r="W161" s="35" t="str">
        <f t="shared" si="126"/>
        <v/>
      </c>
      <c r="X161" s="34" t="str">
        <f t="shared" si="127"/>
        <v/>
      </c>
      <c r="Y161" s="34" t="str">
        <f t="shared" si="128"/>
        <v/>
      </c>
      <c r="Z161" s="35" t="str">
        <f t="shared" si="129"/>
        <v/>
      </c>
      <c r="AA161" s="34" t="str">
        <f t="shared" si="130"/>
        <v/>
      </c>
      <c r="AB161" s="34" t="str">
        <f t="shared" si="131"/>
        <v/>
      </c>
      <c r="AC161" s="35" t="str">
        <f t="shared" si="132"/>
        <v/>
      </c>
      <c r="AD161" s="34" t="str">
        <f t="shared" si="133"/>
        <v/>
      </c>
      <c r="AE161" s="34" t="str">
        <f t="shared" si="134"/>
        <v/>
      </c>
      <c r="AF161" s="40" t="str">
        <f t="shared" si="135"/>
        <v/>
      </c>
      <c r="AH161" s="33" t="str">
        <f t="shared" si="148"/>
        <v/>
      </c>
      <c r="AI161" s="34" t="str">
        <f t="shared" si="136"/>
        <v/>
      </c>
      <c r="AJ161" s="34" t="str">
        <f t="shared" si="137"/>
        <v/>
      </c>
      <c r="AK161" s="35" t="str">
        <f t="shared" si="138"/>
        <v/>
      </c>
      <c r="AL161" s="34" t="str">
        <f t="shared" si="139"/>
        <v/>
      </c>
      <c r="AM161" s="34" t="str">
        <f t="shared" si="140"/>
        <v/>
      </c>
      <c r="AN161" s="35" t="str">
        <f t="shared" si="141"/>
        <v/>
      </c>
      <c r="AO161" s="34" t="str">
        <f t="shared" si="142"/>
        <v/>
      </c>
      <c r="AP161" s="34" t="str">
        <f t="shared" si="143"/>
        <v/>
      </c>
      <c r="AQ161" s="40" t="str">
        <f t="shared" si="144"/>
        <v/>
      </c>
    </row>
    <row r="162" spans="1:43" ht="16" x14ac:dyDescent="0.2">
      <c r="A162" s="31"/>
      <c r="B162" s="31"/>
      <c r="C162" s="31"/>
      <c r="D162" s="31"/>
      <c r="E162" s="31"/>
      <c r="F162" s="31"/>
      <c r="G162" s="33" t="str">
        <f t="shared" si="145"/>
        <v/>
      </c>
      <c r="H162" s="34" t="str">
        <f t="shared" si="117"/>
        <v/>
      </c>
      <c r="I162" s="34" t="str">
        <f t="shared" si="118"/>
        <v/>
      </c>
      <c r="J162" s="35" t="str">
        <f t="shared" si="119"/>
        <v/>
      </c>
      <c r="K162" s="36" t="str">
        <f t="shared" si="146"/>
        <v/>
      </c>
      <c r="L162" s="37" t="str">
        <f t="shared" si="120"/>
        <v/>
      </c>
      <c r="M162" s="42"/>
      <c r="N162" s="43"/>
      <c r="Q162" s="33" t="str">
        <f t="shared" si="147"/>
        <v/>
      </c>
      <c r="R162" s="34" t="str">
        <f t="shared" si="121"/>
        <v/>
      </c>
      <c r="S162" s="34" t="str">
        <f t="shared" si="122"/>
        <v/>
      </c>
      <c r="T162" s="35" t="str">
        <f t="shared" si="123"/>
        <v/>
      </c>
      <c r="U162" s="34" t="str">
        <f t="shared" si="124"/>
        <v/>
      </c>
      <c r="V162" s="34" t="str">
        <f t="shared" si="125"/>
        <v/>
      </c>
      <c r="W162" s="35" t="str">
        <f t="shared" si="126"/>
        <v/>
      </c>
      <c r="X162" s="34" t="str">
        <f t="shared" si="127"/>
        <v/>
      </c>
      <c r="Y162" s="34" t="str">
        <f t="shared" si="128"/>
        <v/>
      </c>
      <c r="Z162" s="35" t="str">
        <f t="shared" si="129"/>
        <v/>
      </c>
      <c r="AA162" s="34" t="str">
        <f t="shared" si="130"/>
        <v/>
      </c>
      <c r="AB162" s="34" t="str">
        <f t="shared" si="131"/>
        <v/>
      </c>
      <c r="AC162" s="35" t="str">
        <f t="shared" si="132"/>
        <v/>
      </c>
      <c r="AD162" s="34" t="str">
        <f t="shared" si="133"/>
        <v/>
      </c>
      <c r="AE162" s="34" t="str">
        <f t="shared" si="134"/>
        <v/>
      </c>
      <c r="AF162" s="40" t="str">
        <f t="shared" si="135"/>
        <v/>
      </c>
      <c r="AH162" s="33" t="str">
        <f t="shared" si="148"/>
        <v/>
      </c>
      <c r="AI162" s="34" t="str">
        <f t="shared" si="136"/>
        <v/>
      </c>
      <c r="AJ162" s="34" t="str">
        <f t="shared" si="137"/>
        <v/>
      </c>
      <c r="AK162" s="35" t="str">
        <f t="shared" si="138"/>
        <v/>
      </c>
      <c r="AL162" s="34" t="str">
        <f t="shared" si="139"/>
        <v/>
      </c>
      <c r="AM162" s="34" t="str">
        <f t="shared" si="140"/>
        <v/>
      </c>
      <c r="AN162" s="35" t="str">
        <f t="shared" si="141"/>
        <v/>
      </c>
      <c r="AO162" s="34" t="str">
        <f t="shared" si="142"/>
        <v/>
      </c>
      <c r="AP162" s="34" t="str">
        <f t="shared" si="143"/>
        <v/>
      </c>
      <c r="AQ162" s="40" t="str">
        <f t="shared" si="144"/>
        <v/>
      </c>
    </row>
    <row r="163" spans="1:43" ht="16" x14ac:dyDescent="0.2">
      <c r="A163" s="31"/>
      <c r="B163" s="31"/>
      <c r="C163" s="31"/>
      <c r="D163" s="31"/>
      <c r="E163" s="31"/>
      <c r="F163" s="31"/>
      <c r="G163" s="33" t="str">
        <f t="shared" si="145"/>
        <v/>
      </c>
      <c r="H163" s="34" t="str">
        <f t="shared" si="117"/>
        <v/>
      </c>
      <c r="I163" s="34" t="str">
        <f t="shared" si="118"/>
        <v/>
      </c>
      <c r="J163" s="35" t="str">
        <f t="shared" si="119"/>
        <v/>
      </c>
      <c r="K163" s="36" t="str">
        <f t="shared" si="146"/>
        <v/>
      </c>
      <c r="L163" s="37" t="str">
        <f t="shared" si="120"/>
        <v/>
      </c>
      <c r="M163" s="42"/>
      <c r="N163" s="43"/>
      <c r="Q163" s="33" t="str">
        <f t="shared" si="147"/>
        <v/>
      </c>
      <c r="R163" s="34" t="str">
        <f t="shared" si="121"/>
        <v/>
      </c>
      <c r="S163" s="34" t="str">
        <f t="shared" si="122"/>
        <v/>
      </c>
      <c r="T163" s="35" t="str">
        <f t="shared" si="123"/>
        <v/>
      </c>
      <c r="U163" s="34" t="str">
        <f t="shared" si="124"/>
        <v/>
      </c>
      <c r="V163" s="34" t="str">
        <f t="shared" si="125"/>
        <v/>
      </c>
      <c r="W163" s="35" t="str">
        <f t="shared" si="126"/>
        <v/>
      </c>
      <c r="X163" s="34" t="str">
        <f t="shared" si="127"/>
        <v/>
      </c>
      <c r="Y163" s="34" t="str">
        <f t="shared" si="128"/>
        <v/>
      </c>
      <c r="Z163" s="35" t="str">
        <f t="shared" si="129"/>
        <v/>
      </c>
      <c r="AA163" s="34" t="str">
        <f t="shared" si="130"/>
        <v/>
      </c>
      <c r="AB163" s="34" t="str">
        <f t="shared" si="131"/>
        <v/>
      </c>
      <c r="AC163" s="35" t="str">
        <f t="shared" si="132"/>
        <v/>
      </c>
      <c r="AD163" s="34" t="str">
        <f t="shared" si="133"/>
        <v/>
      </c>
      <c r="AE163" s="34" t="str">
        <f t="shared" si="134"/>
        <v/>
      </c>
      <c r="AF163" s="40" t="str">
        <f t="shared" si="135"/>
        <v/>
      </c>
      <c r="AH163" s="33" t="str">
        <f t="shared" si="148"/>
        <v/>
      </c>
      <c r="AI163" s="34" t="str">
        <f t="shared" si="136"/>
        <v/>
      </c>
      <c r="AJ163" s="34" t="str">
        <f t="shared" si="137"/>
        <v/>
      </c>
      <c r="AK163" s="35" t="str">
        <f t="shared" si="138"/>
        <v/>
      </c>
      <c r="AL163" s="34" t="str">
        <f t="shared" si="139"/>
        <v/>
      </c>
      <c r="AM163" s="34" t="str">
        <f t="shared" si="140"/>
        <v/>
      </c>
      <c r="AN163" s="35" t="str">
        <f t="shared" si="141"/>
        <v/>
      </c>
      <c r="AO163" s="34" t="str">
        <f t="shared" si="142"/>
        <v/>
      </c>
      <c r="AP163" s="34" t="str">
        <f t="shared" si="143"/>
        <v/>
      </c>
      <c r="AQ163" s="40" t="str">
        <f t="shared" si="144"/>
        <v/>
      </c>
    </row>
    <row r="164" spans="1:43" ht="16" x14ac:dyDescent="0.2">
      <c r="A164" s="31"/>
      <c r="B164" s="31"/>
      <c r="C164" s="31"/>
      <c r="D164" s="31"/>
      <c r="E164" s="31"/>
      <c r="F164" s="31"/>
      <c r="G164" s="33" t="str">
        <f t="shared" si="145"/>
        <v/>
      </c>
      <c r="H164" s="34" t="str">
        <f t="shared" si="117"/>
        <v/>
      </c>
      <c r="I164" s="34" t="str">
        <f t="shared" si="118"/>
        <v/>
      </c>
      <c r="J164" s="35" t="str">
        <f t="shared" si="119"/>
        <v/>
      </c>
      <c r="K164" s="36" t="str">
        <f t="shared" si="146"/>
        <v/>
      </c>
      <c r="L164" s="37" t="str">
        <f t="shared" si="120"/>
        <v/>
      </c>
      <c r="M164" s="42"/>
      <c r="N164" s="43"/>
      <c r="Q164" s="33" t="str">
        <f t="shared" si="147"/>
        <v/>
      </c>
      <c r="R164" s="34" t="str">
        <f t="shared" si="121"/>
        <v/>
      </c>
      <c r="S164" s="34" t="str">
        <f t="shared" si="122"/>
        <v/>
      </c>
      <c r="T164" s="35" t="str">
        <f t="shared" si="123"/>
        <v/>
      </c>
      <c r="U164" s="34" t="str">
        <f t="shared" si="124"/>
        <v/>
      </c>
      <c r="V164" s="34" t="str">
        <f t="shared" si="125"/>
        <v/>
      </c>
      <c r="W164" s="35" t="str">
        <f t="shared" si="126"/>
        <v/>
      </c>
      <c r="X164" s="34" t="str">
        <f t="shared" si="127"/>
        <v/>
      </c>
      <c r="Y164" s="34" t="str">
        <f t="shared" si="128"/>
        <v/>
      </c>
      <c r="Z164" s="35" t="str">
        <f t="shared" si="129"/>
        <v/>
      </c>
      <c r="AA164" s="34" t="str">
        <f t="shared" si="130"/>
        <v/>
      </c>
      <c r="AB164" s="34" t="str">
        <f t="shared" si="131"/>
        <v/>
      </c>
      <c r="AC164" s="35" t="str">
        <f t="shared" si="132"/>
        <v/>
      </c>
      <c r="AD164" s="34" t="str">
        <f t="shared" si="133"/>
        <v/>
      </c>
      <c r="AE164" s="34" t="str">
        <f t="shared" si="134"/>
        <v/>
      </c>
      <c r="AF164" s="40" t="str">
        <f t="shared" si="135"/>
        <v/>
      </c>
      <c r="AH164" s="33" t="str">
        <f t="shared" si="148"/>
        <v/>
      </c>
      <c r="AI164" s="34" t="str">
        <f t="shared" si="136"/>
        <v/>
      </c>
      <c r="AJ164" s="34" t="str">
        <f t="shared" si="137"/>
        <v/>
      </c>
      <c r="AK164" s="35" t="str">
        <f t="shared" si="138"/>
        <v/>
      </c>
      <c r="AL164" s="34" t="str">
        <f t="shared" si="139"/>
        <v/>
      </c>
      <c r="AM164" s="34" t="str">
        <f t="shared" si="140"/>
        <v/>
      </c>
      <c r="AN164" s="35" t="str">
        <f t="shared" si="141"/>
        <v/>
      </c>
      <c r="AO164" s="34" t="str">
        <f t="shared" si="142"/>
        <v/>
      </c>
      <c r="AP164" s="34" t="str">
        <f t="shared" si="143"/>
        <v/>
      </c>
      <c r="AQ164" s="40" t="str">
        <f t="shared" si="144"/>
        <v/>
      </c>
    </row>
    <row r="165" spans="1:43" ht="16" x14ac:dyDescent="0.2">
      <c r="A165" s="31"/>
      <c r="B165" s="31"/>
      <c r="C165" s="31"/>
      <c r="D165" s="31"/>
      <c r="E165" s="31"/>
      <c r="F165" s="31"/>
      <c r="G165" s="33" t="str">
        <f t="shared" si="145"/>
        <v/>
      </c>
      <c r="H165" s="34" t="str">
        <f t="shared" si="117"/>
        <v/>
      </c>
      <c r="I165" s="34" t="str">
        <f t="shared" si="118"/>
        <v/>
      </c>
      <c r="J165" s="35" t="str">
        <f t="shared" si="119"/>
        <v/>
      </c>
      <c r="K165" s="36" t="str">
        <f t="shared" si="146"/>
        <v/>
      </c>
      <c r="L165" s="37" t="str">
        <f t="shared" si="120"/>
        <v/>
      </c>
      <c r="M165" s="42"/>
      <c r="N165" s="43"/>
      <c r="Q165" s="33" t="str">
        <f t="shared" si="147"/>
        <v/>
      </c>
      <c r="R165" s="34" t="str">
        <f t="shared" si="121"/>
        <v/>
      </c>
      <c r="S165" s="34" t="str">
        <f t="shared" si="122"/>
        <v/>
      </c>
      <c r="T165" s="35" t="str">
        <f t="shared" si="123"/>
        <v/>
      </c>
      <c r="U165" s="34" t="str">
        <f t="shared" si="124"/>
        <v/>
      </c>
      <c r="V165" s="34" t="str">
        <f t="shared" si="125"/>
        <v/>
      </c>
      <c r="W165" s="35" t="str">
        <f t="shared" si="126"/>
        <v/>
      </c>
      <c r="X165" s="34" t="str">
        <f t="shared" si="127"/>
        <v/>
      </c>
      <c r="Y165" s="34" t="str">
        <f t="shared" si="128"/>
        <v/>
      </c>
      <c r="Z165" s="35" t="str">
        <f t="shared" si="129"/>
        <v/>
      </c>
      <c r="AA165" s="34" t="str">
        <f t="shared" si="130"/>
        <v/>
      </c>
      <c r="AB165" s="34" t="str">
        <f t="shared" si="131"/>
        <v/>
      </c>
      <c r="AC165" s="35" t="str">
        <f t="shared" si="132"/>
        <v/>
      </c>
      <c r="AD165" s="34" t="str">
        <f t="shared" si="133"/>
        <v/>
      </c>
      <c r="AE165" s="34" t="str">
        <f t="shared" si="134"/>
        <v/>
      </c>
      <c r="AF165" s="40" t="str">
        <f t="shared" si="135"/>
        <v/>
      </c>
      <c r="AH165" s="33" t="str">
        <f t="shared" si="148"/>
        <v/>
      </c>
      <c r="AI165" s="34" t="str">
        <f t="shared" si="136"/>
        <v/>
      </c>
      <c r="AJ165" s="34" t="str">
        <f t="shared" si="137"/>
        <v/>
      </c>
      <c r="AK165" s="35" t="str">
        <f t="shared" si="138"/>
        <v/>
      </c>
      <c r="AL165" s="34" t="str">
        <f t="shared" si="139"/>
        <v/>
      </c>
      <c r="AM165" s="34" t="str">
        <f t="shared" si="140"/>
        <v/>
      </c>
      <c r="AN165" s="35" t="str">
        <f t="shared" si="141"/>
        <v/>
      </c>
      <c r="AO165" s="34" t="str">
        <f t="shared" si="142"/>
        <v/>
      </c>
      <c r="AP165" s="34" t="str">
        <f t="shared" si="143"/>
        <v/>
      </c>
      <c r="AQ165" s="40" t="str">
        <f t="shared" si="144"/>
        <v/>
      </c>
    </row>
    <row r="166" spans="1:43" ht="16" x14ac:dyDescent="0.2">
      <c r="A166" s="31"/>
      <c r="B166" s="31"/>
      <c r="C166" s="31"/>
      <c r="D166" s="31"/>
      <c r="E166" s="31"/>
      <c r="F166" s="31"/>
      <c r="G166" s="33" t="str">
        <f t="shared" si="145"/>
        <v/>
      </c>
      <c r="H166" s="34" t="str">
        <f t="shared" si="117"/>
        <v/>
      </c>
      <c r="I166" s="34" t="str">
        <f t="shared" ref="I166:I197" si="149">IF(G166="","",IF(G166&gt;$AU$24,0,VLOOKUP($A$18,Curves,2,FALSE)*(G166*$AU$24)^VLOOKUP($A$18,Curves,3,FALSE)))</f>
        <v/>
      </c>
      <c r="J166" s="35" t="str">
        <f t="shared" ref="J166:J197" si="150">IF(G166="","",($AV$22+$AV$23)*H166/$H$3+$AV$24*I166/$I$3)</f>
        <v/>
      </c>
      <c r="K166" s="36" t="str">
        <f t="shared" si="146"/>
        <v/>
      </c>
      <c r="L166" s="37" t="str">
        <f t="shared" si="120"/>
        <v/>
      </c>
      <c r="M166" s="42"/>
      <c r="N166" s="43"/>
      <c r="Q166" s="33" t="str">
        <f t="shared" si="147"/>
        <v/>
      </c>
      <c r="R166" s="34" t="str">
        <f t="shared" ref="R166:R197" si="151">IF($Q166="","",VLOOKUP(T$3,Curves,2,FALSE)*($Q166*$A$11)^VLOOKUP(T$3,Curves,3,FALSE))</f>
        <v/>
      </c>
      <c r="S166" s="34" t="str">
        <f t="shared" ref="S166:S197" si="152">IF($Q166="","",IF($Q166&gt;$AU$24,0,VLOOKUP(T$3,Curves,2,FALSE)*($Q166*$AU$24)^VLOOKUP(T$3,Curves,3,FALSE)))</f>
        <v/>
      </c>
      <c r="T166" s="35" t="str">
        <f t="shared" ref="T166:T197" si="153">IF($Q166="","",($AV$22+$AV$23)*R166/R$3+$AV$24*S166/S$3)</f>
        <v/>
      </c>
      <c r="U166" s="34" t="str">
        <f t="shared" ref="U166:U197" si="154">IF($Q166="","",VLOOKUP(W$3,Curves,2,FALSE)*($Q166*$A$11)^VLOOKUP(W$3,Curves,3,FALSE))</f>
        <v/>
      </c>
      <c r="V166" s="34" t="str">
        <f t="shared" ref="V166:V197" si="155">IF($Q166="","",IF($Q166&gt;$AU$24,0,VLOOKUP(W$3,Curves,2,FALSE)*($Q166*$AU$24)^VLOOKUP(W$3,Curves,3,FALSE)))</f>
        <v/>
      </c>
      <c r="W166" s="35" t="str">
        <f t="shared" ref="W166:W197" si="156">IF($Q166="","",($AV$22+$AV$23)*U166/U$3+$AV$24*V166/V$3)</f>
        <v/>
      </c>
      <c r="X166" s="34" t="str">
        <f t="shared" ref="X166:X197" si="157">IF($Q166="","",VLOOKUP(Z$3,Curves,2,FALSE)*($Q166*$A$11)^VLOOKUP(Z$3,Curves,3,FALSE))</f>
        <v/>
      </c>
      <c r="Y166" s="34" t="str">
        <f t="shared" ref="Y166:Y197" si="158">IF($Q166="","",IF($Q166&gt;$AU$24,0,VLOOKUP(Z$3,Curves,2,FALSE)*($Q166*$AU$24)^VLOOKUP(Z$3,Curves,3,FALSE)))</f>
        <v/>
      </c>
      <c r="Z166" s="35" t="str">
        <f t="shared" ref="Z166:Z197" si="159">IF($Q166="","",($AV$22+$AV$23)*X166/X$3+$AV$24*Y166/Y$3)</f>
        <v/>
      </c>
      <c r="AA166" s="34" t="str">
        <f t="shared" ref="AA166:AA197" si="160">IF($Q166="","",VLOOKUP(AC$3,Curves,2,FALSE)*($Q166*$A$11)^VLOOKUP(AC$3,Curves,3,FALSE))</f>
        <v/>
      </c>
      <c r="AB166" s="34" t="str">
        <f t="shared" ref="AB166:AB197" si="161">IF($Q166="","",IF($Q166&gt;$AU$24,0,VLOOKUP(AC$3,Curves,2,FALSE)*($Q166*$AU$24)^VLOOKUP(AC$3,Curves,3,FALSE)))</f>
        <v/>
      </c>
      <c r="AC166" s="35" t="str">
        <f t="shared" ref="AC166:AC197" si="162">IF($Q166="","",($AV$22+$AV$23)*AA166/AA$3+$AV$24*AB166/AB$3)</f>
        <v/>
      </c>
      <c r="AD166" s="34" t="str">
        <f t="shared" ref="AD166:AD197" si="163">IF($Q166="","",VLOOKUP(AF$3,Curves,2,FALSE)*($Q166*$A$11)^VLOOKUP(AF$3,Curves,3,FALSE))</f>
        <v/>
      </c>
      <c r="AE166" s="34" t="str">
        <f t="shared" ref="AE166:AE197" si="164">IF($Q166="","",IF($Q166&gt;$AU$24,0,VLOOKUP(AF$3,Curves,2,FALSE)*($Q166*$AU$24)^VLOOKUP(AF$3,Curves,3,FALSE)))</f>
        <v/>
      </c>
      <c r="AF166" s="40" t="str">
        <f t="shared" ref="AF166:AF197" si="165">IF($Q166="","",($AV$22+$AV$23)*AD166/AD$3+$AV$24*AE166/AE$3)</f>
        <v/>
      </c>
      <c r="AH166" s="33" t="str">
        <f t="shared" si="148"/>
        <v/>
      </c>
      <c r="AI166" s="34" t="str">
        <f t="shared" ref="AI166:AI197" si="166">IF($Q166="","",VLOOKUP(AK$3,Curves,2,FALSE)*($Q166*$A$11)^VLOOKUP(AK$3,Curves,3,FALSE))</f>
        <v/>
      </c>
      <c r="AJ166" s="34" t="str">
        <f t="shared" ref="AJ166:AJ197" si="167">IF($Q166="","",IF($Q166&gt;$AU$24,0,VLOOKUP(AK$3,Curves,2,FALSE)*($Q166*$AU$24)^VLOOKUP(AK$3,Curves,3,FALSE)))</f>
        <v/>
      </c>
      <c r="AK166" s="35" t="str">
        <f t="shared" ref="AK166:AK197" si="168">IF($Q166="","",($AV$22+$AV$23)*AI166/AI$3+$AV$24*AJ166/AJ$3)</f>
        <v/>
      </c>
      <c r="AL166" s="34" t="str">
        <f t="shared" ref="AL166:AL197" si="169">IF($Q166="","",VLOOKUP(AN$3,Curves,2,FALSE)*($Q166*$A$11)^VLOOKUP(AN$3,Curves,3,FALSE))</f>
        <v/>
      </c>
      <c r="AM166" s="34" t="str">
        <f t="shared" ref="AM166:AM197" si="170">IF($Q166="","",IF($Q166&gt;$AU$24,0,VLOOKUP(AN$3,Curves,2,FALSE)*($Q166*$AU$24)^VLOOKUP(AN$3,Curves,3,FALSE)))</f>
        <v/>
      </c>
      <c r="AN166" s="35" t="str">
        <f t="shared" ref="AN166:AN197" si="171">IF($Q166="","",($AV$22+$AV$23)*AL166/AL$3+$AV$24*AM166/AM$3)</f>
        <v/>
      </c>
      <c r="AO166" s="34" t="str">
        <f t="shared" ref="AO166:AO197" si="172">IF($Q166="","",VLOOKUP(AQ$3,Curves,2,FALSE)*($Q166*$A$11)^VLOOKUP(AQ$3,Curves,3,FALSE))</f>
        <v/>
      </c>
      <c r="AP166" s="34" t="str">
        <f t="shared" ref="AP166:AP197" si="173">IF($Q166="","",IF($Q166&gt;$AU$24,0,VLOOKUP(AQ$3,Curves,2,FALSE)*($Q166*$AU$24)^VLOOKUP(AQ$3,Curves,3,FALSE)))</f>
        <v/>
      </c>
      <c r="AQ166" s="40" t="str">
        <f t="shared" ref="AQ166:AQ197" si="174">IF($Q166="","",($AV$22+$AV$23)*AO166/AO$3+$AV$24*AP166/AP$3)</f>
        <v/>
      </c>
    </row>
    <row r="167" spans="1:43" ht="16" x14ac:dyDescent="0.2">
      <c r="A167" s="31"/>
      <c r="B167" s="31"/>
      <c r="C167" s="31"/>
      <c r="D167" s="31"/>
      <c r="E167" s="31"/>
      <c r="F167" s="31"/>
      <c r="G167" s="33" t="str">
        <f t="shared" si="145"/>
        <v/>
      </c>
      <c r="H167" s="34" t="str">
        <f t="shared" si="117"/>
        <v/>
      </c>
      <c r="I167" s="34" t="str">
        <f t="shared" si="149"/>
        <v/>
      </c>
      <c r="J167" s="35" t="str">
        <f t="shared" si="150"/>
        <v/>
      </c>
      <c r="K167" s="36" t="str">
        <f t="shared" si="146"/>
        <v/>
      </c>
      <c r="L167" s="37" t="str">
        <f t="shared" si="120"/>
        <v/>
      </c>
      <c r="M167" s="42"/>
      <c r="N167" s="43"/>
      <c r="Q167" s="33" t="str">
        <f t="shared" si="147"/>
        <v/>
      </c>
      <c r="R167" s="34" t="str">
        <f t="shared" si="151"/>
        <v/>
      </c>
      <c r="S167" s="34" t="str">
        <f t="shared" si="152"/>
        <v/>
      </c>
      <c r="T167" s="35" t="str">
        <f t="shared" si="153"/>
        <v/>
      </c>
      <c r="U167" s="34" t="str">
        <f t="shared" si="154"/>
        <v/>
      </c>
      <c r="V167" s="34" t="str">
        <f t="shared" si="155"/>
        <v/>
      </c>
      <c r="W167" s="35" t="str">
        <f t="shared" si="156"/>
        <v/>
      </c>
      <c r="X167" s="34" t="str">
        <f t="shared" si="157"/>
        <v/>
      </c>
      <c r="Y167" s="34" t="str">
        <f t="shared" si="158"/>
        <v/>
      </c>
      <c r="Z167" s="35" t="str">
        <f t="shared" si="159"/>
        <v/>
      </c>
      <c r="AA167" s="34" t="str">
        <f t="shared" si="160"/>
        <v/>
      </c>
      <c r="AB167" s="34" t="str">
        <f t="shared" si="161"/>
        <v/>
      </c>
      <c r="AC167" s="35" t="str">
        <f t="shared" si="162"/>
        <v/>
      </c>
      <c r="AD167" s="34" t="str">
        <f t="shared" si="163"/>
        <v/>
      </c>
      <c r="AE167" s="34" t="str">
        <f t="shared" si="164"/>
        <v/>
      </c>
      <c r="AF167" s="40" t="str">
        <f t="shared" si="165"/>
        <v/>
      </c>
      <c r="AH167" s="33" t="str">
        <f t="shared" si="148"/>
        <v/>
      </c>
      <c r="AI167" s="34" t="str">
        <f t="shared" si="166"/>
        <v/>
      </c>
      <c r="AJ167" s="34" t="str">
        <f t="shared" si="167"/>
        <v/>
      </c>
      <c r="AK167" s="35" t="str">
        <f t="shared" si="168"/>
        <v/>
      </c>
      <c r="AL167" s="34" t="str">
        <f t="shared" si="169"/>
        <v/>
      </c>
      <c r="AM167" s="34" t="str">
        <f t="shared" si="170"/>
        <v/>
      </c>
      <c r="AN167" s="35" t="str">
        <f t="shared" si="171"/>
        <v/>
      </c>
      <c r="AO167" s="34" t="str">
        <f t="shared" si="172"/>
        <v/>
      </c>
      <c r="AP167" s="34" t="str">
        <f t="shared" si="173"/>
        <v/>
      </c>
      <c r="AQ167" s="40" t="str">
        <f t="shared" si="174"/>
        <v/>
      </c>
    </row>
    <row r="168" spans="1:43" ht="16" x14ac:dyDescent="0.2">
      <c r="A168" s="31"/>
      <c r="B168" s="31"/>
      <c r="C168" s="31"/>
      <c r="D168" s="31"/>
      <c r="E168" s="31"/>
      <c r="F168" s="31"/>
      <c r="G168" s="33" t="str">
        <f t="shared" si="145"/>
        <v/>
      </c>
      <c r="H168" s="34" t="str">
        <f t="shared" si="117"/>
        <v/>
      </c>
      <c r="I168" s="34" t="str">
        <f t="shared" si="149"/>
        <v/>
      </c>
      <c r="J168" s="35" t="str">
        <f t="shared" si="150"/>
        <v/>
      </c>
      <c r="K168" s="36" t="str">
        <f t="shared" si="146"/>
        <v/>
      </c>
      <c r="L168" s="37" t="str">
        <f t="shared" si="120"/>
        <v/>
      </c>
      <c r="M168" s="42"/>
      <c r="N168" s="43"/>
      <c r="Q168" s="33" t="str">
        <f t="shared" si="147"/>
        <v/>
      </c>
      <c r="R168" s="34" t="str">
        <f t="shared" si="151"/>
        <v/>
      </c>
      <c r="S168" s="34" t="str">
        <f t="shared" si="152"/>
        <v/>
      </c>
      <c r="T168" s="35" t="str">
        <f t="shared" si="153"/>
        <v/>
      </c>
      <c r="U168" s="34" t="str">
        <f t="shared" si="154"/>
        <v/>
      </c>
      <c r="V168" s="34" t="str">
        <f t="shared" si="155"/>
        <v/>
      </c>
      <c r="W168" s="35" t="str">
        <f t="shared" si="156"/>
        <v/>
      </c>
      <c r="X168" s="34" t="str">
        <f t="shared" si="157"/>
        <v/>
      </c>
      <c r="Y168" s="34" t="str">
        <f t="shared" si="158"/>
        <v/>
      </c>
      <c r="Z168" s="35" t="str">
        <f t="shared" si="159"/>
        <v/>
      </c>
      <c r="AA168" s="34" t="str">
        <f t="shared" si="160"/>
        <v/>
      </c>
      <c r="AB168" s="34" t="str">
        <f t="shared" si="161"/>
        <v/>
      </c>
      <c r="AC168" s="35" t="str">
        <f t="shared" si="162"/>
        <v/>
      </c>
      <c r="AD168" s="34" t="str">
        <f t="shared" si="163"/>
        <v/>
      </c>
      <c r="AE168" s="34" t="str">
        <f t="shared" si="164"/>
        <v/>
      </c>
      <c r="AF168" s="40" t="str">
        <f t="shared" si="165"/>
        <v/>
      </c>
      <c r="AH168" s="33" t="str">
        <f t="shared" si="148"/>
        <v/>
      </c>
      <c r="AI168" s="34" t="str">
        <f t="shared" si="166"/>
        <v/>
      </c>
      <c r="AJ168" s="34" t="str">
        <f t="shared" si="167"/>
        <v/>
      </c>
      <c r="AK168" s="35" t="str">
        <f t="shared" si="168"/>
        <v/>
      </c>
      <c r="AL168" s="34" t="str">
        <f t="shared" si="169"/>
        <v/>
      </c>
      <c r="AM168" s="34" t="str">
        <f t="shared" si="170"/>
        <v/>
      </c>
      <c r="AN168" s="35" t="str">
        <f t="shared" si="171"/>
        <v/>
      </c>
      <c r="AO168" s="34" t="str">
        <f t="shared" si="172"/>
        <v/>
      </c>
      <c r="AP168" s="34" t="str">
        <f t="shared" si="173"/>
        <v/>
      </c>
      <c r="AQ168" s="40" t="str">
        <f t="shared" si="174"/>
        <v/>
      </c>
    </row>
    <row r="169" spans="1:43" ht="16" x14ac:dyDescent="0.2">
      <c r="A169" s="31"/>
      <c r="B169" s="31"/>
      <c r="C169" s="31"/>
      <c r="D169" s="31"/>
      <c r="E169" s="31"/>
      <c r="F169" s="31"/>
      <c r="G169" s="33" t="str">
        <f t="shared" si="145"/>
        <v/>
      </c>
      <c r="H169" s="34" t="str">
        <f t="shared" si="117"/>
        <v/>
      </c>
      <c r="I169" s="34" t="str">
        <f t="shared" si="149"/>
        <v/>
      </c>
      <c r="J169" s="35" t="str">
        <f t="shared" si="150"/>
        <v/>
      </c>
      <c r="K169" s="36" t="str">
        <f t="shared" si="146"/>
        <v/>
      </c>
      <c r="L169" s="37" t="str">
        <f t="shared" si="120"/>
        <v/>
      </c>
      <c r="M169" s="42"/>
      <c r="N169" s="43"/>
      <c r="Q169" s="33" t="str">
        <f t="shared" si="147"/>
        <v/>
      </c>
      <c r="R169" s="34" t="str">
        <f t="shared" si="151"/>
        <v/>
      </c>
      <c r="S169" s="34" t="str">
        <f t="shared" si="152"/>
        <v/>
      </c>
      <c r="T169" s="35" t="str">
        <f t="shared" si="153"/>
        <v/>
      </c>
      <c r="U169" s="34" t="str">
        <f t="shared" si="154"/>
        <v/>
      </c>
      <c r="V169" s="34" t="str">
        <f t="shared" si="155"/>
        <v/>
      </c>
      <c r="W169" s="35" t="str">
        <f t="shared" si="156"/>
        <v/>
      </c>
      <c r="X169" s="34" t="str">
        <f t="shared" si="157"/>
        <v/>
      </c>
      <c r="Y169" s="34" t="str">
        <f t="shared" si="158"/>
        <v/>
      </c>
      <c r="Z169" s="35" t="str">
        <f t="shared" si="159"/>
        <v/>
      </c>
      <c r="AA169" s="34" t="str">
        <f t="shared" si="160"/>
        <v/>
      </c>
      <c r="AB169" s="34" t="str">
        <f t="shared" si="161"/>
        <v/>
      </c>
      <c r="AC169" s="35" t="str">
        <f t="shared" si="162"/>
        <v/>
      </c>
      <c r="AD169" s="34" t="str">
        <f t="shared" si="163"/>
        <v/>
      </c>
      <c r="AE169" s="34" t="str">
        <f t="shared" si="164"/>
        <v/>
      </c>
      <c r="AF169" s="40" t="str">
        <f t="shared" si="165"/>
        <v/>
      </c>
      <c r="AH169" s="33" t="str">
        <f t="shared" si="148"/>
        <v/>
      </c>
      <c r="AI169" s="34" t="str">
        <f t="shared" si="166"/>
        <v/>
      </c>
      <c r="AJ169" s="34" t="str">
        <f t="shared" si="167"/>
        <v/>
      </c>
      <c r="AK169" s="35" t="str">
        <f t="shared" si="168"/>
        <v/>
      </c>
      <c r="AL169" s="34" t="str">
        <f t="shared" si="169"/>
        <v/>
      </c>
      <c r="AM169" s="34" t="str">
        <f t="shared" si="170"/>
        <v/>
      </c>
      <c r="AN169" s="35" t="str">
        <f t="shared" si="171"/>
        <v/>
      </c>
      <c r="AO169" s="34" t="str">
        <f t="shared" si="172"/>
        <v/>
      </c>
      <c r="AP169" s="34" t="str">
        <f t="shared" si="173"/>
        <v/>
      </c>
      <c r="AQ169" s="40" t="str">
        <f t="shared" si="174"/>
        <v/>
      </c>
    </row>
    <row r="170" spans="1:43" ht="16" x14ac:dyDescent="0.2">
      <c r="A170" s="31"/>
      <c r="B170" s="31"/>
      <c r="C170" s="31"/>
      <c r="D170" s="31"/>
      <c r="E170" s="31"/>
      <c r="F170" s="31"/>
      <c r="G170" s="33" t="str">
        <f t="shared" si="145"/>
        <v/>
      </c>
      <c r="H170" s="34" t="str">
        <f t="shared" si="117"/>
        <v/>
      </c>
      <c r="I170" s="34" t="str">
        <f t="shared" si="149"/>
        <v/>
      </c>
      <c r="J170" s="35" t="str">
        <f t="shared" si="150"/>
        <v/>
      </c>
      <c r="K170" s="36" t="str">
        <f t="shared" si="146"/>
        <v/>
      </c>
      <c r="L170" s="37" t="str">
        <f t="shared" si="120"/>
        <v/>
      </c>
      <c r="M170" s="42"/>
      <c r="N170" s="43"/>
      <c r="Q170" s="33" t="str">
        <f t="shared" si="147"/>
        <v/>
      </c>
      <c r="R170" s="34" t="str">
        <f t="shared" si="151"/>
        <v/>
      </c>
      <c r="S170" s="34" t="str">
        <f t="shared" si="152"/>
        <v/>
      </c>
      <c r="T170" s="35" t="str">
        <f t="shared" si="153"/>
        <v/>
      </c>
      <c r="U170" s="34" t="str">
        <f t="shared" si="154"/>
        <v/>
      </c>
      <c r="V170" s="34" t="str">
        <f t="shared" si="155"/>
        <v/>
      </c>
      <c r="W170" s="35" t="str">
        <f t="shared" si="156"/>
        <v/>
      </c>
      <c r="X170" s="34" t="str">
        <f t="shared" si="157"/>
        <v/>
      </c>
      <c r="Y170" s="34" t="str">
        <f t="shared" si="158"/>
        <v/>
      </c>
      <c r="Z170" s="35" t="str">
        <f t="shared" si="159"/>
        <v/>
      </c>
      <c r="AA170" s="34" t="str">
        <f t="shared" si="160"/>
        <v/>
      </c>
      <c r="AB170" s="34" t="str">
        <f t="shared" si="161"/>
        <v/>
      </c>
      <c r="AC170" s="35" t="str">
        <f t="shared" si="162"/>
        <v/>
      </c>
      <c r="AD170" s="34" t="str">
        <f t="shared" si="163"/>
        <v/>
      </c>
      <c r="AE170" s="34" t="str">
        <f t="shared" si="164"/>
        <v/>
      </c>
      <c r="AF170" s="40" t="str">
        <f t="shared" si="165"/>
        <v/>
      </c>
      <c r="AH170" s="33" t="str">
        <f t="shared" si="148"/>
        <v/>
      </c>
      <c r="AI170" s="34" t="str">
        <f t="shared" si="166"/>
        <v/>
      </c>
      <c r="AJ170" s="34" t="str">
        <f t="shared" si="167"/>
        <v/>
      </c>
      <c r="AK170" s="35" t="str">
        <f t="shared" si="168"/>
        <v/>
      </c>
      <c r="AL170" s="34" t="str">
        <f t="shared" si="169"/>
        <v/>
      </c>
      <c r="AM170" s="34" t="str">
        <f t="shared" si="170"/>
        <v/>
      </c>
      <c r="AN170" s="35" t="str">
        <f t="shared" si="171"/>
        <v/>
      </c>
      <c r="AO170" s="34" t="str">
        <f t="shared" si="172"/>
        <v/>
      </c>
      <c r="AP170" s="34" t="str">
        <f t="shared" si="173"/>
        <v/>
      </c>
      <c r="AQ170" s="40" t="str">
        <f t="shared" si="174"/>
        <v/>
      </c>
    </row>
    <row r="171" spans="1:43" ht="16" x14ac:dyDescent="0.2">
      <c r="A171" s="31"/>
      <c r="B171" s="31"/>
      <c r="C171" s="31"/>
      <c r="D171" s="31"/>
      <c r="E171" s="31"/>
      <c r="F171" s="31"/>
      <c r="G171" s="33" t="str">
        <f t="shared" si="145"/>
        <v/>
      </c>
      <c r="H171" s="34" t="str">
        <f t="shared" si="117"/>
        <v/>
      </c>
      <c r="I171" s="34" t="str">
        <f t="shared" si="149"/>
        <v/>
      </c>
      <c r="J171" s="35" t="str">
        <f t="shared" si="150"/>
        <v/>
      </c>
      <c r="K171" s="36" t="str">
        <f t="shared" si="146"/>
        <v/>
      </c>
      <c r="L171" s="37" t="str">
        <f t="shared" si="120"/>
        <v/>
      </c>
      <c r="M171" s="42"/>
      <c r="N171" s="43"/>
      <c r="Q171" s="33" t="str">
        <f t="shared" si="147"/>
        <v/>
      </c>
      <c r="R171" s="34" t="str">
        <f t="shared" si="151"/>
        <v/>
      </c>
      <c r="S171" s="34" t="str">
        <f t="shared" si="152"/>
        <v/>
      </c>
      <c r="T171" s="35" t="str">
        <f t="shared" si="153"/>
        <v/>
      </c>
      <c r="U171" s="34" t="str">
        <f t="shared" si="154"/>
        <v/>
      </c>
      <c r="V171" s="34" t="str">
        <f t="shared" si="155"/>
        <v/>
      </c>
      <c r="W171" s="35" t="str">
        <f t="shared" si="156"/>
        <v/>
      </c>
      <c r="X171" s="34" t="str">
        <f t="shared" si="157"/>
        <v/>
      </c>
      <c r="Y171" s="34" t="str">
        <f t="shared" si="158"/>
        <v/>
      </c>
      <c r="Z171" s="35" t="str">
        <f t="shared" si="159"/>
        <v/>
      </c>
      <c r="AA171" s="34" t="str">
        <f t="shared" si="160"/>
        <v/>
      </c>
      <c r="AB171" s="34" t="str">
        <f t="shared" si="161"/>
        <v/>
      </c>
      <c r="AC171" s="35" t="str">
        <f t="shared" si="162"/>
        <v/>
      </c>
      <c r="AD171" s="34" t="str">
        <f t="shared" si="163"/>
        <v/>
      </c>
      <c r="AE171" s="34" t="str">
        <f t="shared" si="164"/>
        <v/>
      </c>
      <c r="AF171" s="40" t="str">
        <f t="shared" si="165"/>
        <v/>
      </c>
      <c r="AH171" s="33" t="str">
        <f t="shared" si="148"/>
        <v/>
      </c>
      <c r="AI171" s="34" t="str">
        <f t="shared" si="166"/>
        <v/>
      </c>
      <c r="AJ171" s="34" t="str">
        <f t="shared" si="167"/>
        <v/>
      </c>
      <c r="AK171" s="35" t="str">
        <f t="shared" si="168"/>
        <v/>
      </c>
      <c r="AL171" s="34" t="str">
        <f t="shared" si="169"/>
        <v/>
      </c>
      <c r="AM171" s="34" t="str">
        <f t="shared" si="170"/>
        <v/>
      </c>
      <c r="AN171" s="35" t="str">
        <f t="shared" si="171"/>
        <v/>
      </c>
      <c r="AO171" s="34" t="str">
        <f t="shared" si="172"/>
        <v/>
      </c>
      <c r="AP171" s="34" t="str">
        <f t="shared" si="173"/>
        <v/>
      </c>
      <c r="AQ171" s="40" t="str">
        <f t="shared" si="174"/>
        <v/>
      </c>
    </row>
    <row r="172" spans="1:43" ht="16" x14ac:dyDescent="0.2">
      <c r="A172" s="31"/>
      <c r="B172" s="31"/>
      <c r="C172" s="31"/>
      <c r="D172" s="31"/>
      <c r="E172" s="31"/>
      <c r="F172" s="31"/>
      <c r="G172" s="33" t="str">
        <f t="shared" si="145"/>
        <v/>
      </c>
      <c r="H172" s="34" t="str">
        <f t="shared" si="117"/>
        <v/>
      </c>
      <c r="I172" s="34" t="str">
        <f t="shared" si="149"/>
        <v/>
      </c>
      <c r="J172" s="35" t="str">
        <f t="shared" si="150"/>
        <v/>
      </c>
      <c r="K172" s="36" t="str">
        <f t="shared" si="146"/>
        <v/>
      </c>
      <c r="L172" s="37" t="str">
        <f t="shared" si="120"/>
        <v/>
      </c>
      <c r="M172" s="42"/>
      <c r="N172" s="43"/>
      <c r="Q172" s="33" t="str">
        <f t="shared" si="147"/>
        <v/>
      </c>
      <c r="R172" s="34" t="str">
        <f t="shared" si="151"/>
        <v/>
      </c>
      <c r="S172" s="34" t="str">
        <f t="shared" si="152"/>
        <v/>
      </c>
      <c r="T172" s="35" t="str">
        <f t="shared" si="153"/>
        <v/>
      </c>
      <c r="U172" s="34" t="str">
        <f t="shared" si="154"/>
        <v/>
      </c>
      <c r="V172" s="34" t="str">
        <f t="shared" si="155"/>
        <v/>
      </c>
      <c r="W172" s="35" t="str">
        <f t="shared" si="156"/>
        <v/>
      </c>
      <c r="X172" s="34" t="str">
        <f t="shared" si="157"/>
        <v/>
      </c>
      <c r="Y172" s="34" t="str">
        <f t="shared" si="158"/>
        <v/>
      </c>
      <c r="Z172" s="35" t="str">
        <f t="shared" si="159"/>
        <v/>
      </c>
      <c r="AA172" s="34" t="str">
        <f t="shared" si="160"/>
        <v/>
      </c>
      <c r="AB172" s="34" t="str">
        <f t="shared" si="161"/>
        <v/>
      </c>
      <c r="AC172" s="35" t="str">
        <f t="shared" si="162"/>
        <v/>
      </c>
      <c r="AD172" s="34" t="str">
        <f t="shared" si="163"/>
        <v/>
      </c>
      <c r="AE172" s="34" t="str">
        <f t="shared" si="164"/>
        <v/>
      </c>
      <c r="AF172" s="40" t="str">
        <f t="shared" si="165"/>
        <v/>
      </c>
      <c r="AH172" s="33" t="str">
        <f t="shared" si="148"/>
        <v/>
      </c>
      <c r="AI172" s="34" t="str">
        <f t="shared" si="166"/>
        <v/>
      </c>
      <c r="AJ172" s="34" t="str">
        <f t="shared" si="167"/>
        <v/>
      </c>
      <c r="AK172" s="35" t="str">
        <f t="shared" si="168"/>
        <v/>
      </c>
      <c r="AL172" s="34" t="str">
        <f t="shared" si="169"/>
        <v/>
      </c>
      <c r="AM172" s="34" t="str">
        <f t="shared" si="170"/>
        <v/>
      </c>
      <c r="AN172" s="35" t="str">
        <f t="shared" si="171"/>
        <v/>
      </c>
      <c r="AO172" s="34" t="str">
        <f t="shared" si="172"/>
        <v/>
      </c>
      <c r="AP172" s="34" t="str">
        <f t="shared" si="173"/>
        <v/>
      </c>
      <c r="AQ172" s="40" t="str">
        <f t="shared" si="174"/>
        <v/>
      </c>
    </row>
    <row r="173" spans="1:43" ht="16" x14ac:dyDescent="0.2">
      <c r="A173" s="31"/>
      <c r="B173" s="31"/>
      <c r="C173" s="31"/>
      <c r="D173" s="31"/>
      <c r="E173" s="31"/>
      <c r="F173" s="31"/>
      <c r="G173" s="33" t="str">
        <f t="shared" si="145"/>
        <v/>
      </c>
      <c r="H173" s="34" t="str">
        <f t="shared" si="117"/>
        <v/>
      </c>
      <c r="I173" s="34" t="str">
        <f t="shared" si="149"/>
        <v/>
      </c>
      <c r="J173" s="35" t="str">
        <f t="shared" si="150"/>
        <v/>
      </c>
      <c r="K173" s="36" t="str">
        <f t="shared" si="146"/>
        <v/>
      </c>
      <c r="L173" s="37" t="str">
        <f t="shared" si="120"/>
        <v/>
      </c>
      <c r="M173" s="42"/>
      <c r="N173" s="43"/>
      <c r="Q173" s="33" t="str">
        <f t="shared" si="147"/>
        <v/>
      </c>
      <c r="R173" s="34" t="str">
        <f t="shared" si="151"/>
        <v/>
      </c>
      <c r="S173" s="34" t="str">
        <f t="shared" si="152"/>
        <v/>
      </c>
      <c r="T173" s="35" t="str">
        <f t="shared" si="153"/>
        <v/>
      </c>
      <c r="U173" s="34" t="str">
        <f t="shared" si="154"/>
        <v/>
      </c>
      <c r="V173" s="34" t="str">
        <f t="shared" si="155"/>
        <v/>
      </c>
      <c r="W173" s="35" t="str">
        <f t="shared" si="156"/>
        <v/>
      </c>
      <c r="X173" s="34" t="str">
        <f t="shared" si="157"/>
        <v/>
      </c>
      <c r="Y173" s="34" t="str">
        <f t="shared" si="158"/>
        <v/>
      </c>
      <c r="Z173" s="35" t="str">
        <f t="shared" si="159"/>
        <v/>
      </c>
      <c r="AA173" s="34" t="str">
        <f t="shared" si="160"/>
        <v/>
      </c>
      <c r="AB173" s="34" t="str">
        <f t="shared" si="161"/>
        <v/>
      </c>
      <c r="AC173" s="35" t="str">
        <f t="shared" si="162"/>
        <v/>
      </c>
      <c r="AD173" s="34" t="str">
        <f t="shared" si="163"/>
        <v/>
      </c>
      <c r="AE173" s="34" t="str">
        <f t="shared" si="164"/>
        <v/>
      </c>
      <c r="AF173" s="40" t="str">
        <f t="shared" si="165"/>
        <v/>
      </c>
      <c r="AH173" s="33" t="str">
        <f t="shared" si="148"/>
        <v/>
      </c>
      <c r="AI173" s="34" t="str">
        <f t="shared" si="166"/>
        <v/>
      </c>
      <c r="AJ173" s="34" t="str">
        <f t="shared" si="167"/>
        <v/>
      </c>
      <c r="AK173" s="35" t="str">
        <f t="shared" si="168"/>
        <v/>
      </c>
      <c r="AL173" s="34" t="str">
        <f t="shared" si="169"/>
        <v/>
      </c>
      <c r="AM173" s="34" t="str">
        <f t="shared" si="170"/>
        <v/>
      </c>
      <c r="AN173" s="35" t="str">
        <f t="shared" si="171"/>
        <v/>
      </c>
      <c r="AO173" s="34" t="str">
        <f t="shared" si="172"/>
        <v/>
      </c>
      <c r="AP173" s="34" t="str">
        <f t="shared" si="173"/>
        <v/>
      </c>
      <c r="AQ173" s="40" t="str">
        <f t="shared" si="174"/>
        <v/>
      </c>
    </row>
    <row r="174" spans="1:43" ht="16" x14ac:dyDescent="0.2">
      <c r="A174" s="31"/>
      <c r="B174" s="31"/>
      <c r="C174" s="31"/>
      <c r="D174" s="31"/>
      <c r="E174" s="31"/>
      <c r="F174" s="31"/>
      <c r="G174" s="33" t="str">
        <f t="shared" si="145"/>
        <v/>
      </c>
      <c r="H174" s="34" t="str">
        <f t="shared" si="117"/>
        <v/>
      </c>
      <c r="I174" s="34" t="str">
        <f t="shared" si="149"/>
        <v/>
      </c>
      <c r="J174" s="35" t="str">
        <f t="shared" si="150"/>
        <v/>
      </c>
      <c r="K174" s="36" t="str">
        <f t="shared" si="146"/>
        <v/>
      </c>
      <c r="L174" s="37" t="str">
        <f t="shared" si="120"/>
        <v/>
      </c>
      <c r="M174" s="42"/>
      <c r="N174" s="43"/>
      <c r="Q174" s="33" t="str">
        <f t="shared" si="147"/>
        <v/>
      </c>
      <c r="R174" s="34" t="str">
        <f t="shared" si="151"/>
        <v/>
      </c>
      <c r="S174" s="34" t="str">
        <f t="shared" si="152"/>
        <v/>
      </c>
      <c r="T174" s="35" t="str">
        <f t="shared" si="153"/>
        <v/>
      </c>
      <c r="U174" s="34" t="str">
        <f t="shared" si="154"/>
        <v/>
      </c>
      <c r="V174" s="34" t="str">
        <f t="shared" si="155"/>
        <v/>
      </c>
      <c r="W174" s="35" t="str">
        <f t="shared" si="156"/>
        <v/>
      </c>
      <c r="X174" s="34" t="str">
        <f t="shared" si="157"/>
        <v/>
      </c>
      <c r="Y174" s="34" t="str">
        <f t="shared" si="158"/>
        <v/>
      </c>
      <c r="Z174" s="35" t="str">
        <f t="shared" si="159"/>
        <v/>
      </c>
      <c r="AA174" s="34" t="str">
        <f t="shared" si="160"/>
        <v/>
      </c>
      <c r="AB174" s="34" t="str">
        <f t="shared" si="161"/>
        <v/>
      </c>
      <c r="AC174" s="35" t="str">
        <f t="shared" si="162"/>
        <v/>
      </c>
      <c r="AD174" s="34" t="str">
        <f t="shared" si="163"/>
        <v/>
      </c>
      <c r="AE174" s="34" t="str">
        <f t="shared" si="164"/>
        <v/>
      </c>
      <c r="AF174" s="40" t="str">
        <f t="shared" si="165"/>
        <v/>
      </c>
      <c r="AH174" s="33" t="str">
        <f t="shared" si="148"/>
        <v/>
      </c>
      <c r="AI174" s="34" t="str">
        <f t="shared" si="166"/>
        <v/>
      </c>
      <c r="AJ174" s="34" t="str">
        <f t="shared" si="167"/>
        <v/>
      </c>
      <c r="AK174" s="35" t="str">
        <f t="shared" si="168"/>
        <v/>
      </c>
      <c r="AL174" s="34" t="str">
        <f t="shared" si="169"/>
        <v/>
      </c>
      <c r="AM174" s="34" t="str">
        <f t="shared" si="170"/>
        <v/>
      </c>
      <c r="AN174" s="35" t="str">
        <f t="shared" si="171"/>
        <v/>
      </c>
      <c r="AO174" s="34" t="str">
        <f t="shared" si="172"/>
        <v/>
      </c>
      <c r="AP174" s="34" t="str">
        <f t="shared" si="173"/>
        <v/>
      </c>
      <c r="AQ174" s="40" t="str">
        <f t="shared" si="174"/>
        <v/>
      </c>
    </row>
    <row r="175" spans="1:43" ht="16" x14ac:dyDescent="0.2">
      <c r="A175" s="31"/>
      <c r="B175" s="31"/>
      <c r="C175" s="31"/>
      <c r="D175" s="31"/>
      <c r="E175" s="31"/>
      <c r="F175" s="31"/>
      <c r="G175" s="33" t="str">
        <f t="shared" si="145"/>
        <v/>
      </c>
      <c r="H175" s="34" t="str">
        <f t="shared" si="117"/>
        <v/>
      </c>
      <c r="I175" s="34" t="str">
        <f t="shared" si="149"/>
        <v/>
      </c>
      <c r="J175" s="35" t="str">
        <f t="shared" si="150"/>
        <v/>
      </c>
      <c r="K175" s="36" t="str">
        <f t="shared" si="146"/>
        <v/>
      </c>
      <c r="L175" s="37" t="str">
        <f t="shared" si="120"/>
        <v/>
      </c>
      <c r="M175" s="42"/>
      <c r="N175" s="43"/>
      <c r="Q175" s="33" t="str">
        <f t="shared" si="147"/>
        <v/>
      </c>
      <c r="R175" s="34" t="str">
        <f t="shared" si="151"/>
        <v/>
      </c>
      <c r="S175" s="34" t="str">
        <f t="shared" si="152"/>
        <v/>
      </c>
      <c r="T175" s="35" t="str">
        <f t="shared" si="153"/>
        <v/>
      </c>
      <c r="U175" s="34" t="str">
        <f t="shared" si="154"/>
        <v/>
      </c>
      <c r="V175" s="34" t="str">
        <f t="shared" si="155"/>
        <v/>
      </c>
      <c r="W175" s="35" t="str">
        <f t="shared" si="156"/>
        <v/>
      </c>
      <c r="X175" s="34" t="str">
        <f t="shared" si="157"/>
        <v/>
      </c>
      <c r="Y175" s="34" t="str">
        <f t="shared" si="158"/>
        <v/>
      </c>
      <c r="Z175" s="35" t="str">
        <f t="shared" si="159"/>
        <v/>
      </c>
      <c r="AA175" s="34" t="str">
        <f t="shared" si="160"/>
        <v/>
      </c>
      <c r="AB175" s="34" t="str">
        <f t="shared" si="161"/>
        <v/>
      </c>
      <c r="AC175" s="35" t="str">
        <f t="shared" si="162"/>
        <v/>
      </c>
      <c r="AD175" s="34" t="str">
        <f t="shared" si="163"/>
        <v/>
      </c>
      <c r="AE175" s="34" t="str">
        <f t="shared" si="164"/>
        <v/>
      </c>
      <c r="AF175" s="40" t="str">
        <f t="shared" si="165"/>
        <v/>
      </c>
      <c r="AH175" s="33" t="str">
        <f t="shared" si="148"/>
        <v/>
      </c>
      <c r="AI175" s="34" t="str">
        <f t="shared" si="166"/>
        <v/>
      </c>
      <c r="AJ175" s="34" t="str">
        <f t="shared" si="167"/>
        <v/>
      </c>
      <c r="AK175" s="35" t="str">
        <f t="shared" si="168"/>
        <v/>
      </c>
      <c r="AL175" s="34" t="str">
        <f t="shared" si="169"/>
        <v/>
      </c>
      <c r="AM175" s="34" t="str">
        <f t="shared" si="170"/>
        <v/>
      </c>
      <c r="AN175" s="35" t="str">
        <f t="shared" si="171"/>
        <v/>
      </c>
      <c r="AO175" s="34" t="str">
        <f t="shared" si="172"/>
        <v/>
      </c>
      <c r="AP175" s="34" t="str">
        <f t="shared" si="173"/>
        <v/>
      </c>
      <c r="AQ175" s="40" t="str">
        <f t="shared" si="174"/>
        <v/>
      </c>
    </row>
    <row r="176" spans="1:43" ht="16" x14ac:dyDescent="0.2">
      <c r="A176" s="31"/>
      <c r="B176" s="31"/>
      <c r="C176" s="31"/>
      <c r="D176" s="31"/>
      <c r="E176" s="31"/>
      <c r="F176" s="31"/>
      <c r="G176" s="33" t="str">
        <f t="shared" si="145"/>
        <v/>
      </c>
      <c r="H176" s="34" t="str">
        <f t="shared" si="117"/>
        <v/>
      </c>
      <c r="I176" s="34" t="str">
        <f t="shared" si="149"/>
        <v/>
      </c>
      <c r="J176" s="35" t="str">
        <f t="shared" si="150"/>
        <v/>
      </c>
      <c r="K176" s="36" t="str">
        <f t="shared" si="146"/>
        <v/>
      </c>
      <c r="L176" s="37" t="str">
        <f t="shared" si="120"/>
        <v/>
      </c>
      <c r="M176" s="42"/>
      <c r="N176" s="43"/>
      <c r="Q176" s="33" t="str">
        <f t="shared" si="147"/>
        <v/>
      </c>
      <c r="R176" s="34" t="str">
        <f t="shared" si="151"/>
        <v/>
      </c>
      <c r="S176" s="34" t="str">
        <f t="shared" si="152"/>
        <v/>
      </c>
      <c r="T176" s="35" t="str">
        <f t="shared" si="153"/>
        <v/>
      </c>
      <c r="U176" s="34" t="str">
        <f t="shared" si="154"/>
        <v/>
      </c>
      <c r="V176" s="34" t="str">
        <f t="shared" si="155"/>
        <v/>
      </c>
      <c r="W176" s="35" t="str">
        <f t="shared" si="156"/>
        <v/>
      </c>
      <c r="X176" s="34" t="str">
        <f t="shared" si="157"/>
        <v/>
      </c>
      <c r="Y176" s="34" t="str">
        <f t="shared" si="158"/>
        <v/>
      </c>
      <c r="Z176" s="35" t="str">
        <f t="shared" si="159"/>
        <v/>
      </c>
      <c r="AA176" s="34" t="str">
        <f t="shared" si="160"/>
        <v/>
      </c>
      <c r="AB176" s="34" t="str">
        <f t="shared" si="161"/>
        <v/>
      </c>
      <c r="AC176" s="35" t="str">
        <f t="shared" si="162"/>
        <v/>
      </c>
      <c r="AD176" s="34" t="str">
        <f t="shared" si="163"/>
        <v/>
      </c>
      <c r="AE176" s="34" t="str">
        <f t="shared" si="164"/>
        <v/>
      </c>
      <c r="AF176" s="40" t="str">
        <f t="shared" si="165"/>
        <v/>
      </c>
      <c r="AH176" s="33" t="str">
        <f t="shared" si="148"/>
        <v/>
      </c>
      <c r="AI176" s="34" t="str">
        <f t="shared" si="166"/>
        <v/>
      </c>
      <c r="AJ176" s="34" t="str">
        <f t="shared" si="167"/>
        <v/>
      </c>
      <c r="AK176" s="35" t="str">
        <f t="shared" si="168"/>
        <v/>
      </c>
      <c r="AL176" s="34" t="str">
        <f t="shared" si="169"/>
        <v/>
      </c>
      <c r="AM176" s="34" t="str">
        <f t="shared" si="170"/>
        <v/>
      </c>
      <c r="AN176" s="35" t="str">
        <f t="shared" si="171"/>
        <v/>
      </c>
      <c r="AO176" s="34" t="str">
        <f t="shared" si="172"/>
        <v/>
      </c>
      <c r="AP176" s="34" t="str">
        <f t="shared" si="173"/>
        <v/>
      </c>
      <c r="AQ176" s="40" t="str">
        <f t="shared" si="174"/>
        <v/>
      </c>
    </row>
    <row r="177" spans="1:43" ht="16" x14ac:dyDescent="0.2">
      <c r="A177" s="31"/>
      <c r="B177" s="31"/>
      <c r="C177" s="31"/>
      <c r="D177" s="31"/>
      <c r="E177" s="31"/>
      <c r="F177" s="31"/>
      <c r="G177" s="33" t="str">
        <f t="shared" si="145"/>
        <v/>
      </c>
      <c r="H177" s="34" t="str">
        <f t="shared" si="117"/>
        <v/>
      </c>
      <c r="I177" s="34" t="str">
        <f t="shared" si="149"/>
        <v/>
      </c>
      <c r="J177" s="35" t="str">
        <f t="shared" si="150"/>
        <v/>
      </c>
      <c r="K177" s="36" t="str">
        <f t="shared" si="146"/>
        <v/>
      </c>
      <c r="L177" s="37" t="str">
        <f t="shared" si="120"/>
        <v/>
      </c>
      <c r="M177" s="42"/>
      <c r="N177" s="43"/>
      <c r="Q177" s="33" t="str">
        <f t="shared" si="147"/>
        <v/>
      </c>
      <c r="R177" s="34" t="str">
        <f t="shared" si="151"/>
        <v/>
      </c>
      <c r="S177" s="34" t="str">
        <f t="shared" si="152"/>
        <v/>
      </c>
      <c r="T177" s="35" t="str">
        <f t="shared" si="153"/>
        <v/>
      </c>
      <c r="U177" s="34" t="str">
        <f t="shared" si="154"/>
        <v/>
      </c>
      <c r="V177" s="34" t="str">
        <f t="shared" si="155"/>
        <v/>
      </c>
      <c r="W177" s="35" t="str">
        <f t="shared" si="156"/>
        <v/>
      </c>
      <c r="X177" s="34" t="str">
        <f t="shared" si="157"/>
        <v/>
      </c>
      <c r="Y177" s="34" t="str">
        <f t="shared" si="158"/>
        <v/>
      </c>
      <c r="Z177" s="35" t="str">
        <f t="shared" si="159"/>
        <v/>
      </c>
      <c r="AA177" s="34" t="str">
        <f t="shared" si="160"/>
        <v/>
      </c>
      <c r="AB177" s="34" t="str">
        <f t="shared" si="161"/>
        <v/>
      </c>
      <c r="AC177" s="35" t="str">
        <f t="shared" si="162"/>
        <v/>
      </c>
      <c r="AD177" s="34" t="str">
        <f t="shared" si="163"/>
        <v/>
      </c>
      <c r="AE177" s="34" t="str">
        <f t="shared" si="164"/>
        <v/>
      </c>
      <c r="AF177" s="40" t="str">
        <f t="shared" si="165"/>
        <v/>
      </c>
      <c r="AH177" s="33" t="str">
        <f t="shared" si="148"/>
        <v/>
      </c>
      <c r="AI177" s="34" t="str">
        <f t="shared" si="166"/>
        <v/>
      </c>
      <c r="AJ177" s="34" t="str">
        <f t="shared" si="167"/>
        <v/>
      </c>
      <c r="AK177" s="35" t="str">
        <f t="shared" si="168"/>
        <v/>
      </c>
      <c r="AL177" s="34" t="str">
        <f t="shared" si="169"/>
        <v/>
      </c>
      <c r="AM177" s="34" t="str">
        <f t="shared" si="170"/>
        <v/>
      </c>
      <c r="AN177" s="35" t="str">
        <f t="shared" si="171"/>
        <v/>
      </c>
      <c r="AO177" s="34" t="str">
        <f t="shared" si="172"/>
        <v/>
      </c>
      <c r="AP177" s="34" t="str">
        <f t="shared" si="173"/>
        <v/>
      </c>
      <c r="AQ177" s="40" t="str">
        <f t="shared" si="174"/>
        <v/>
      </c>
    </row>
    <row r="178" spans="1:43" ht="16" x14ac:dyDescent="0.2">
      <c r="A178" s="31"/>
      <c r="B178" s="31"/>
      <c r="C178" s="31"/>
      <c r="D178" s="31"/>
      <c r="E178" s="31"/>
      <c r="F178" s="31"/>
      <c r="G178" s="33" t="str">
        <f t="shared" si="145"/>
        <v/>
      </c>
      <c r="H178" s="34" t="str">
        <f t="shared" si="117"/>
        <v/>
      </c>
      <c r="I178" s="34" t="str">
        <f t="shared" si="149"/>
        <v/>
      </c>
      <c r="J178" s="35" t="str">
        <f t="shared" si="150"/>
        <v/>
      </c>
      <c r="K178" s="36" t="str">
        <f t="shared" si="146"/>
        <v/>
      </c>
      <c r="L178" s="37" t="str">
        <f t="shared" si="120"/>
        <v/>
      </c>
      <c r="M178" s="42"/>
      <c r="N178" s="43"/>
      <c r="Q178" s="33" t="str">
        <f t="shared" si="147"/>
        <v/>
      </c>
      <c r="R178" s="34" t="str">
        <f t="shared" si="151"/>
        <v/>
      </c>
      <c r="S178" s="34" t="str">
        <f t="shared" si="152"/>
        <v/>
      </c>
      <c r="T178" s="35" t="str">
        <f t="shared" si="153"/>
        <v/>
      </c>
      <c r="U178" s="34" t="str">
        <f t="shared" si="154"/>
        <v/>
      </c>
      <c r="V178" s="34" t="str">
        <f t="shared" si="155"/>
        <v/>
      </c>
      <c r="W178" s="35" t="str">
        <f t="shared" si="156"/>
        <v/>
      </c>
      <c r="X178" s="34" t="str">
        <f t="shared" si="157"/>
        <v/>
      </c>
      <c r="Y178" s="34" t="str">
        <f t="shared" si="158"/>
        <v/>
      </c>
      <c r="Z178" s="35" t="str">
        <f t="shared" si="159"/>
        <v/>
      </c>
      <c r="AA178" s="34" t="str">
        <f t="shared" si="160"/>
        <v/>
      </c>
      <c r="AB178" s="34" t="str">
        <f t="shared" si="161"/>
        <v/>
      </c>
      <c r="AC178" s="35" t="str">
        <f t="shared" si="162"/>
        <v/>
      </c>
      <c r="AD178" s="34" t="str">
        <f t="shared" si="163"/>
        <v/>
      </c>
      <c r="AE178" s="34" t="str">
        <f t="shared" si="164"/>
        <v/>
      </c>
      <c r="AF178" s="40" t="str">
        <f t="shared" si="165"/>
        <v/>
      </c>
      <c r="AH178" s="33" t="str">
        <f t="shared" si="148"/>
        <v/>
      </c>
      <c r="AI178" s="34" t="str">
        <f t="shared" si="166"/>
        <v/>
      </c>
      <c r="AJ178" s="34" t="str">
        <f t="shared" si="167"/>
        <v/>
      </c>
      <c r="AK178" s="35" t="str">
        <f t="shared" si="168"/>
        <v/>
      </c>
      <c r="AL178" s="34" t="str">
        <f t="shared" si="169"/>
        <v/>
      </c>
      <c r="AM178" s="34" t="str">
        <f t="shared" si="170"/>
        <v/>
      </c>
      <c r="AN178" s="35" t="str">
        <f t="shared" si="171"/>
        <v/>
      </c>
      <c r="AO178" s="34" t="str">
        <f t="shared" si="172"/>
        <v/>
      </c>
      <c r="AP178" s="34" t="str">
        <f t="shared" si="173"/>
        <v/>
      </c>
      <c r="AQ178" s="40" t="str">
        <f t="shared" si="174"/>
        <v/>
      </c>
    </row>
    <row r="179" spans="1:43" ht="16" x14ac:dyDescent="0.2">
      <c r="A179" s="31"/>
      <c r="B179" s="31"/>
      <c r="C179" s="31"/>
      <c r="D179" s="31"/>
      <c r="E179" s="31"/>
      <c r="F179" s="31"/>
      <c r="G179" s="33" t="str">
        <f t="shared" si="145"/>
        <v/>
      </c>
      <c r="H179" s="34" t="str">
        <f t="shared" si="117"/>
        <v/>
      </c>
      <c r="I179" s="34" t="str">
        <f t="shared" si="149"/>
        <v/>
      </c>
      <c r="J179" s="35" t="str">
        <f t="shared" si="150"/>
        <v/>
      </c>
      <c r="K179" s="36" t="str">
        <f t="shared" si="146"/>
        <v/>
      </c>
      <c r="L179" s="37" t="str">
        <f t="shared" si="120"/>
        <v/>
      </c>
      <c r="M179" s="42"/>
      <c r="N179" s="43"/>
      <c r="Q179" s="33" t="str">
        <f t="shared" si="147"/>
        <v/>
      </c>
      <c r="R179" s="34" t="str">
        <f t="shared" si="151"/>
        <v/>
      </c>
      <c r="S179" s="34" t="str">
        <f t="shared" si="152"/>
        <v/>
      </c>
      <c r="T179" s="35" t="str">
        <f t="shared" si="153"/>
        <v/>
      </c>
      <c r="U179" s="34" t="str">
        <f t="shared" si="154"/>
        <v/>
      </c>
      <c r="V179" s="34" t="str">
        <f t="shared" si="155"/>
        <v/>
      </c>
      <c r="W179" s="35" t="str">
        <f t="shared" si="156"/>
        <v/>
      </c>
      <c r="X179" s="34" t="str">
        <f t="shared" si="157"/>
        <v/>
      </c>
      <c r="Y179" s="34" t="str">
        <f t="shared" si="158"/>
        <v/>
      </c>
      <c r="Z179" s="35" t="str">
        <f t="shared" si="159"/>
        <v/>
      </c>
      <c r="AA179" s="34" t="str">
        <f t="shared" si="160"/>
        <v/>
      </c>
      <c r="AB179" s="34" t="str">
        <f t="shared" si="161"/>
        <v/>
      </c>
      <c r="AC179" s="35" t="str">
        <f t="shared" si="162"/>
        <v/>
      </c>
      <c r="AD179" s="34" t="str">
        <f t="shared" si="163"/>
        <v/>
      </c>
      <c r="AE179" s="34" t="str">
        <f t="shared" si="164"/>
        <v/>
      </c>
      <c r="AF179" s="40" t="str">
        <f t="shared" si="165"/>
        <v/>
      </c>
      <c r="AH179" s="33" t="str">
        <f t="shared" si="148"/>
        <v/>
      </c>
      <c r="AI179" s="34" t="str">
        <f t="shared" si="166"/>
        <v/>
      </c>
      <c r="AJ179" s="34" t="str">
        <f t="shared" si="167"/>
        <v/>
      </c>
      <c r="AK179" s="35" t="str">
        <f t="shared" si="168"/>
        <v/>
      </c>
      <c r="AL179" s="34" t="str">
        <f t="shared" si="169"/>
        <v/>
      </c>
      <c r="AM179" s="34" t="str">
        <f t="shared" si="170"/>
        <v/>
      </c>
      <c r="AN179" s="35" t="str">
        <f t="shared" si="171"/>
        <v/>
      </c>
      <c r="AO179" s="34" t="str">
        <f t="shared" si="172"/>
        <v/>
      </c>
      <c r="AP179" s="34" t="str">
        <f t="shared" si="173"/>
        <v/>
      </c>
      <c r="AQ179" s="40" t="str">
        <f t="shared" si="174"/>
        <v/>
      </c>
    </row>
    <row r="180" spans="1:43" ht="16" x14ac:dyDescent="0.2">
      <c r="A180" s="31"/>
      <c r="B180" s="31"/>
      <c r="C180" s="31"/>
      <c r="D180" s="31"/>
      <c r="E180" s="31"/>
      <c r="F180" s="31"/>
      <c r="G180" s="33" t="str">
        <f t="shared" si="145"/>
        <v/>
      </c>
      <c r="H180" s="34" t="str">
        <f t="shared" si="117"/>
        <v/>
      </c>
      <c r="I180" s="34" t="str">
        <f t="shared" si="149"/>
        <v/>
      </c>
      <c r="J180" s="35" t="str">
        <f t="shared" si="150"/>
        <v/>
      </c>
      <c r="K180" s="36" t="str">
        <f t="shared" si="146"/>
        <v/>
      </c>
      <c r="L180" s="37" t="str">
        <f t="shared" si="120"/>
        <v/>
      </c>
      <c r="M180" s="42"/>
      <c r="N180" s="43"/>
      <c r="Q180" s="33" t="str">
        <f t="shared" si="147"/>
        <v/>
      </c>
      <c r="R180" s="34" t="str">
        <f t="shared" si="151"/>
        <v/>
      </c>
      <c r="S180" s="34" t="str">
        <f t="shared" si="152"/>
        <v/>
      </c>
      <c r="T180" s="35" t="str">
        <f t="shared" si="153"/>
        <v/>
      </c>
      <c r="U180" s="34" t="str">
        <f t="shared" si="154"/>
        <v/>
      </c>
      <c r="V180" s="34" t="str">
        <f t="shared" si="155"/>
        <v/>
      </c>
      <c r="W180" s="35" t="str">
        <f t="shared" si="156"/>
        <v/>
      </c>
      <c r="X180" s="34" t="str">
        <f t="shared" si="157"/>
        <v/>
      </c>
      <c r="Y180" s="34" t="str">
        <f t="shared" si="158"/>
        <v/>
      </c>
      <c r="Z180" s="35" t="str">
        <f t="shared" si="159"/>
        <v/>
      </c>
      <c r="AA180" s="34" t="str">
        <f t="shared" si="160"/>
        <v/>
      </c>
      <c r="AB180" s="34" t="str">
        <f t="shared" si="161"/>
        <v/>
      </c>
      <c r="AC180" s="35" t="str">
        <f t="shared" si="162"/>
        <v/>
      </c>
      <c r="AD180" s="34" t="str">
        <f t="shared" si="163"/>
        <v/>
      </c>
      <c r="AE180" s="34" t="str">
        <f t="shared" si="164"/>
        <v/>
      </c>
      <c r="AF180" s="40" t="str">
        <f t="shared" si="165"/>
        <v/>
      </c>
      <c r="AH180" s="33" t="str">
        <f t="shared" si="148"/>
        <v/>
      </c>
      <c r="AI180" s="34" t="str">
        <f t="shared" si="166"/>
        <v/>
      </c>
      <c r="AJ180" s="34" t="str">
        <f t="shared" si="167"/>
        <v/>
      </c>
      <c r="AK180" s="35" t="str">
        <f t="shared" si="168"/>
        <v/>
      </c>
      <c r="AL180" s="34" t="str">
        <f t="shared" si="169"/>
        <v/>
      </c>
      <c r="AM180" s="34" t="str">
        <f t="shared" si="170"/>
        <v/>
      </c>
      <c r="AN180" s="35" t="str">
        <f t="shared" si="171"/>
        <v/>
      </c>
      <c r="AO180" s="34" t="str">
        <f t="shared" si="172"/>
        <v/>
      </c>
      <c r="AP180" s="34" t="str">
        <f t="shared" si="173"/>
        <v/>
      </c>
      <c r="AQ180" s="40" t="str">
        <f t="shared" si="174"/>
        <v/>
      </c>
    </row>
    <row r="181" spans="1:43" ht="16" x14ac:dyDescent="0.2">
      <c r="A181" s="31"/>
      <c r="B181" s="31"/>
      <c r="C181" s="31"/>
      <c r="D181" s="31"/>
      <c r="E181" s="31"/>
      <c r="F181" s="31"/>
      <c r="G181" s="33" t="str">
        <f t="shared" si="145"/>
        <v/>
      </c>
      <c r="H181" s="34" t="str">
        <f t="shared" si="117"/>
        <v/>
      </c>
      <c r="I181" s="34" t="str">
        <f t="shared" si="149"/>
        <v/>
      </c>
      <c r="J181" s="35" t="str">
        <f t="shared" si="150"/>
        <v/>
      </c>
      <c r="K181" s="36" t="str">
        <f t="shared" si="146"/>
        <v/>
      </c>
      <c r="L181" s="37" t="str">
        <f t="shared" si="120"/>
        <v/>
      </c>
      <c r="M181" s="42"/>
      <c r="N181" s="43"/>
      <c r="Q181" s="33" t="str">
        <f t="shared" si="147"/>
        <v/>
      </c>
      <c r="R181" s="34" t="str">
        <f t="shared" si="151"/>
        <v/>
      </c>
      <c r="S181" s="34" t="str">
        <f t="shared" si="152"/>
        <v/>
      </c>
      <c r="T181" s="35" t="str">
        <f t="shared" si="153"/>
        <v/>
      </c>
      <c r="U181" s="34" t="str">
        <f t="shared" si="154"/>
        <v/>
      </c>
      <c r="V181" s="34" t="str">
        <f t="shared" si="155"/>
        <v/>
      </c>
      <c r="W181" s="35" t="str">
        <f t="shared" si="156"/>
        <v/>
      </c>
      <c r="X181" s="34" t="str">
        <f t="shared" si="157"/>
        <v/>
      </c>
      <c r="Y181" s="34" t="str">
        <f t="shared" si="158"/>
        <v/>
      </c>
      <c r="Z181" s="35" t="str">
        <f t="shared" si="159"/>
        <v/>
      </c>
      <c r="AA181" s="34" t="str">
        <f t="shared" si="160"/>
        <v/>
      </c>
      <c r="AB181" s="34" t="str">
        <f t="shared" si="161"/>
        <v/>
      </c>
      <c r="AC181" s="35" t="str">
        <f t="shared" si="162"/>
        <v/>
      </c>
      <c r="AD181" s="34" t="str">
        <f t="shared" si="163"/>
        <v/>
      </c>
      <c r="AE181" s="34" t="str">
        <f t="shared" si="164"/>
        <v/>
      </c>
      <c r="AF181" s="40" t="str">
        <f t="shared" si="165"/>
        <v/>
      </c>
      <c r="AH181" s="33" t="str">
        <f t="shared" si="148"/>
        <v/>
      </c>
      <c r="AI181" s="34" t="str">
        <f t="shared" si="166"/>
        <v/>
      </c>
      <c r="AJ181" s="34" t="str">
        <f t="shared" si="167"/>
        <v/>
      </c>
      <c r="AK181" s="35" t="str">
        <f t="shared" si="168"/>
        <v/>
      </c>
      <c r="AL181" s="34" t="str">
        <f t="shared" si="169"/>
        <v/>
      </c>
      <c r="AM181" s="34" t="str">
        <f t="shared" si="170"/>
        <v/>
      </c>
      <c r="AN181" s="35" t="str">
        <f t="shared" si="171"/>
        <v/>
      </c>
      <c r="AO181" s="34" t="str">
        <f t="shared" si="172"/>
        <v/>
      </c>
      <c r="AP181" s="34" t="str">
        <f t="shared" si="173"/>
        <v/>
      </c>
      <c r="AQ181" s="40" t="str">
        <f t="shared" si="174"/>
        <v/>
      </c>
    </row>
    <row r="182" spans="1:43" ht="16" x14ac:dyDescent="0.2">
      <c r="A182" s="31"/>
      <c r="B182" s="31"/>
      <c r="C182" s="31"/>
      <c r="D182" s="31"/>
      <c r="E182" s="31"/>
      <c r="F182" s="31"/>
      <c r="G182" s="33" t="str">
        <f t="shared" si="145"/>
        <v/>
      </c>
      <c r="H182" s="34" t="str">
        <f t="shared" si="117"/>
        <v/>
      </c>
      <c r="I182" s="34" t="str">
        <f t="shared" si="149"/>
        <v/>
      </c>
      <c r="J182" s="35" t="str">
        <f t="shared" si="150"/>
        <v/>
      </c>
      <c r="K182" s="36" t="str">
        <f t="shared" si="146"/>
        <v/>
      </c>
      <c r="L182" s="37" t="str">
        <f t="shared" si="120"/>
        <v/>
      </c>
      <c r="M182" s="42"/>
      <c r="N182" s="43"/>
      <c r="Q182" s="33" t="str">
        <f t="shared" si="147"/>
        <v/>
      </c>
      <c r="R182" s="34" t="str">
        <f t="shared" si="151"/>
        <v/>
      </c>
      <c r="S182" s="34" t="str">
        <f t="shared" si="152"/>
        <v/>
      </c>
      <c r="T182" s="35" t="str">
        <f t="shared" si="153"/>
        <v/>
      </c>
      <c r="U182" s="34" t="str">
        <f t="shared" si="154"/>
        <v/>
      </c>
      <c r="V182" s="34" t="str">
        <f t="shared" si="155"/>
        <v/>
      </c>
      <c r="W182" s="35" t="str">
        <f t="shared" si="156"/>
        <v/>
      </c>
      <c r="X182" s="34" t="str">
        <f t="shared" si="157"/>
        <v/>
      </c>
      <c r="Y182" s="34" t="str">
        <f t="shared" si="158"/>
        <v/>
      </c>
      <c r="Z182" s="35" t="str">
        <f t="shared" si="159"/>
        <v/>
      </c>
      <c r="AA182" s="34" t="str">
        <f t="shared" si="160"/>
        <v/>
      </c>
      <c r="AB182" s="34" t="str">
        <f t="shared" si="161"/>
        <v/>
      </c>
      <c r="AC182" s="35" t="str">
        <f t="shared" si="162"/>
        <v/>
      </c>
      <c r="AD182" s="34" t="str">
        <f t="shared" si="163"/>
        <v/>
      </c>
      <c r="AE182" s="34" t="str">
        <f t="shared" si="164"/>
        <v/>
      </c>
      <c r="AF182" s="40" t="str">
        <f t="shared" si="165"/>
        <v/>
      </c>
      <c r="AH182" s="33" t="str">
        <f t="shared" si="148"/>
        <v/>
      </c>
      <c r="AI182" s="34" t="str">
        <f t="shared" si="166"/>
        <v/>
      </c>
      <c r="AJ182" s="34" t="str">
        <f t="shared" si="167"/>
        <v/>
      </c>
      <c r="AK182" s="35" t="str">
        <f t="shared" si="168"/>
        <v/>
      </c>
      <c r="AL182" s="34" t="str">
        <f t="shared" si="169"/>
        <v/>
      </c>
      <c r="AM182" s="34" t="str">
        <f t="shared" si="170"/>
        <v/>
      </c>
      <c r="AN182" s="35" t="str">
        <f t="shared" si="171"/>
        <v/>
      </c>
      <c r="AO182" s="34" t="str">
        <f t="shared" si="172"/>
        <v/>
      </c>
      <c r="AP182" s="34" t="str">
        <f t="shared" si="173"/>
        <v/>
      </c>
      <c r="AQ182" s="40" t="str">
        <f t="shared" si="174"/>
        <v/>
      </c>
    </row>
    <row r="183" spans="1:43" ht="16" x14ac:dyDescent="0.2">
      <c r="A183" s="31"/>
      <c r="B183" s="31"/>
      <c r="C183" s="31"/>
      <c r="D183" s="31"/>
      <c r="E183" s="31"/>
      <c r="F183" s="31"/>
      <c r="G183" s="33" t="str">
        <f t="shared" si="145"/>
        <v/>
      </c>
      <c r="H183" s="34" t="str">
        <f t="shared" si="117"/>
        <v/>
      </c>
      <c r="I183" s="34" t="str">
        <f t="shared" si="149"/>
        <v/>
      </c>
      <c r="J183" s="35" t="str">
        <f t="shared" si="150"/>
        <v/>
      </c>
      <c r="K183" s="36" t="str">
        <f t="shared" si="146"/>
        <v/>
      </c>
      <c r="L183" s="37" t="str">
        <f t="shared" si="120"/>
        <v/>
      </c>
      <c r="M183" s="42"/>
      <c r="N183" s="43"/>
      <c r="Q183" s="33" t="str">
        <f t="shared" si="147"/>
        <v/>
      </c>
      <c r="R183" s="34" t="str">
        <f t="shared" si="151"/>
        <v/>
      </c>
      <c r="S183" s="34" t="str">
        <f t="shared" si="152"/>
        <v/>
      </c>
      <c r="T183" s="35" t="str">
        <f t="shared" si="153"/>
        <v/>
      </c>
      <c r="U183" s="34" t="str">
        <f t="shared" si="154"/>
        <v/>
      </c>
      <c r="V183" s="34" t="str">
        <f t="shared" si="155"/>
        <v/>
      </c>
      <c r="W183" s="35" t="str">
        <f t="shared" si="156"/>
        <v/>
      </c>
      <c r="X183" s="34" t="str">
        <f t="shared" si="157"/>
        <v/>
      </c>
      <c r="Y183" s="34" t="str">
        <f t="shared" si="158"/>
        <v/>
      </c>
      <c r="Z183" s="35" t="str">
        <f t="shared" si="159"/>
        <v/>
      </c>
      <c r="AA183" s="34" t="str">
        <f t="shared" si="160"/>
        <v/>
      </c>
      <c r="AB183" s="34" t="str">
        <f t="shared" si="161"/>
        <v/>
      </c>
      <c r="AC183" s="35" t="str">
        <f t="shared" si="162"/>
        <v/>
      </c>
      <c r="AD183" s="34" t="str">
        <f t="shared" si="163"/>
        <v/>
      </c>
      <c r="AE183" s="34" t="str">
        <f t="shared" si="164"/>
        <v/>
      </c>
      <c r="AF183" s="40" t="str">
        <f t="shared" si="165"/>
        <v/>
      </c>
      <c r="AH183" s="33" t="str">
        <f t="shared" si="148"/>
        <v/>
      </c>
      <c r="AI183" s="34" t="str">
        <f t="shared" si="166"/>
        <v/>
      </c>
      <c r="AJ183" s="34" t="str">
        <f t="shared" si="167"/>
        <v/>
      </c>
      <c r="AK183" s="35" t="str">
        <f t="shared" si="168"/>
        <v/>
      </c>
      <c r="AL183" s="34" t="str">
        <f t="shared" si="169"/>
        <v/>
      </c>
      <c r="AM183" s="34" t="str">
        <f t="shared" si="170"/>
        <v/>
      </c>
      <c r="AN183" s="35" t="str">
        <f t="shared" si="171"/>
        <v/>
      </c>
      <c r="AO183" s="34" t="str">
        <f t="shared" si="172"/>
        <v/>
      </c>
      <c r="AP183" s="34" t="str">
        <f t="shared" si="173"/>
        <v/>
      </c>
      <c r="AQ183" s="40" t="str">
        <f t="shared" si="174"/>
        <v/>
      </c>
    </row>
    <row r="184" spans="1:43" ht="16" x14ac:dyDescent="0.2">
      <c r="A184" s="31"/>
      <c r="B184" s="31"/>
      <c r="C184" s="31"/>
      <c r="D184" s="31"/>
      <c r="E184" s="31"/>
      <c r="F184" s="31"/>
      <c r="G184" s="33" t="str">
        <f t="shared" si="145"/>
        <v/>
      </c>
      <c r="H184" s="34" t="str">
        <f t="shared" si="117"/>
        <v/>
      </c>
      <c r="I184" s="34" t="str">
        <f t="shared" si="149"/>
        <v/>
      </c>
      <c r="J184" s="35" t="str">
        <f t="shared" si="150"/>
        <v/>
      </c>
      <c r="K184" s="36" t="str">
        <f t="shared" si="146"/>
        <v/>
      </c>
      <c r="L184" s="37" t="str">
        <f t="shared" si="120"/>
        <v/>
      </c>
      <c r="M184" s="42"/>
      <c r="N184" s="43"/>
      <c r="Q184" s="33" t="str">
        <f t="shared" si="147"/>
        <v/>
      </c>
      <c r="R184" s="34" t="str">
        <f t="shared" si="151"/>
        <v/>
      </c>
      <c r="S184" s="34" t="str">
        <f t="shared" si="152"/>
        <v/>
      </c>
      <c r="T184" s="35" t="str">
        <f t="shared" si="153"/>
        <v/>
      </c>
      <c r="U184" s="34" t="str">
        <f t="shared" si="154"/>
        <v/>
      </c>
      <c r="V184" s="34" t="str">
        <f t="shared" si="155"/>
        <v/>
      </c>
      <c r="W184" s="35" t="str">
        <f t="shared" si="156"/>
        <v/>
      </c>
      <c r="X184" s="34" t="str">
        <f t="shared" si="157"/>
        <v/>
      </c>
      <c r="Y184" s="34" t="str">
        <f t="shared" si="158"/>
        <v/>
      </c>
      <c r="Z184" s="35" t="str">
        <f t="shared" si="159"/>
        <v/>
      </c>
      <c r="AA184" s="34" t="str">
        <f t="shared" si="160"/>
        <v/>
      </c>
      <c r="AB184" s="34" t="str">
        <f t="shared" si="161"/>
        <v/>
      </c>
      <c r="AC184" s="35" t="str">
        <f t="shared" si="162"/>
        <v/>
      </c>
      <c r="AD184" s="34" t="str">
        <f t="shared" si="163"/>
        <v/>
      </c>
      <c r="AE184" s="34" t="str">
        <f t="shared" si="164"/>
        <v/>
      </c>
      <c r="AF184" s="40" t="str">
        <f t="shared" si="165"/>
        <v/>
      </c>
      <c r="AH184" s="33" t="str">
        <f t="shared" si="148"/>
        <v/>
      </c>
      <c r="AI184" s="34" t="str">
        <f t="shared" si="166"/>
        <v/>
      </c>
      <c r="AJ184" s="34" t="str">
        <f t="shared" si="167"/>
        <v/>
      </c>
      <c r="AK184" s="35" t="str">
        <f t="shared" si="168"/>
        <v/>
      </c>
      <c r="AL184" s="34" t="str">
        <f t="shared" si="169"/>
        <v/>
      </c>
      <c r="AM184" s="34" t="str">
        <f t="shared" si="170"/>
        <v/>
      </c>
      <c r="AN184" s="35" t="str">
        <f t="shared" si="171"/>
        <v/>
      </c>
      <c r="AO184" s="34" t="str">
        <f t="shared" si="172"/>
        <v/>
      </c>
      <c r="AP184" s="34" t="str">
        <f t="shared" si="173"/>
        <v/>
      </c>
      <c r="AQ184" s="40" t="str">
        <f t="shared" si="174"/>
        <v/>
      </c>
    </row>
    <row r="185" spans="1:43" ht="16" x14ac:dyDescent="0.2">
      <c r="A185" s="31"/>
      <c r="B185" s="31"/>
      <c r="C185" s="31"/>
      <c r="D185" s="31"/>
      <c r="E185" s="31"/>
      <c r="F185" s="31"/>
      <c r="G185" s="33" t="str">
        <f t="shared" si="145"/>
        <v/>
      </c>
      <c r="H185" s="34" t="str">
        <f t="shared" si="117"/>
        <v/>
      </c>
      <c r="I185" s="34" t="str">
        <f t="shared" si="149"/>
        <v/>
      </c>
      <c r="J185" s="35" t="str">
        <f t="shared" si="150"/>
        <v/>
      </c>
      <c r="K185" s="36" t="str">
        <f t="shared" si="146"/>
        <v/>
      </c>
      <c r="L185" s="37" t="str">
        <f t="shared" si="120"/>
        <v/>
      </c>
      <c r="M185" s="42"/>
      <c r="N185" s="43"/>
      <c r="Q185" s="33" t="str">
        <f t="shared" si="147"/>
        <v/>
      </c>
      <c r="R185" s="34" t="str">
        <f t="shared" si="151"/>
        <v/>
      </c>
      <c r="S185" s="34" t="str">
        <f t="shared" si="152"/>
        <v/>
      </c>
      <c r="T185" s="35" t="str">
        <f t="shared" si="153"/>
        <v/>
      </c>
      <c r="U185" s="34" t="str">
        <f t="shared" si="154"/>
        <v/>
      </c>
      <c r="V185" s="34" t="str">
        <f t="shared" si="155"/>
        <v/>
      </c>
      <c r="W185" s="35" t="str">
        <f t="shared" si="156"/>
        <v/>
      </c>
      <c r="X185" s="34" t="str">
        <f t="shared" si="157"/>
        <v/>
      </c>
      <c r="Y185" s="34" t="str">
        <f t="shared" si="158"/>
        <v/>
      </c>
      <c r="Z185" s="35" t="str">
        <f t="shared" si="159"/>
        <v/>
      </c>
      <c r="AA185" s="34" t="str">
        <f t="shared" si="160"/>
        <v/>
      </c>
      <c r="AB185" s="34" t="str">
        <f t="shared" si="161"/>
        <v/>
      </c>
      <c r="AC185" s="35" t="str">
        <f t="shared" si="162"/>
        <v/>
      </c>
      <c r="AD185" s="34" t="str">
        <f t="shared" si="163"/>
        <v/>
      </c>
      <c r="AE185" s="34" t="str">
        <f t="shared" si="164"/>
        <v/>
      </c>
      <c r="AF185" s="40" t="str">
        <f t="shared" si="165"/>
        <v/>
      </c>
      <c r="AH185" s="33" t="str">
        <f t="shared" si="148"/>
        <v/>
      </c>
      <c r="AI185" s="34" t="str">
        <f t="shared" si="166"/>
        <v/>
      </c>
      <c r="AJ185" s="34" t="str">
        <f t="shared" si="167"/>
        <v/>
      </c>
      <c r="AK185" s="35" t="str">
        <f t="shared" si="168"/>
        <v/>
      </c>
      <c r="AL185" s="34" t="str">
        <f t="shared" si="169"/>
        <v/>
      </c>
      <c r="AM185" s="34" t="str">
        <f t="shared" si="170"/>
        <v/>
      </c>
      <c r="AN185" s="35" t="str">
        <f t="shared" si="171"/>
        <v/>
      </c>
      <c r="AO185" s="34" t="str">
        <f t="shared" si="172"/>
        <v/>
      </c>
      <c r="AP185" s="34" t="str">
        <f t="shared" si="173"/>
        <v/>
      </c>
      <c r="AQ185" s="40" t="str">
        <f t="shared" si="174"/>
        <v/>
      </c>
    </row>
    <row r="186" spans="1:43" ht="16" x14ac:dyDescent="0.2">
      <c r="A186" s="31"/>
      <c r="B186" s="31"/>
      <c r="C186" s="31"/>
      <c r="D186" s="31"/>
      <c r="E186" s="31"/>
      <c r="F186" s="31"/>
      <c r="G186" s="33" t="str">
        <f t="shared" si="145"/>
        <v/>
      </c>
      <c r="H186" s="34" t="str">
        <f t="shared" si="117"/>
        <v/>
      </c>
      <c r="I186" s="34" t="str">
        <f t="shared" si="149"/>
        <v/>
      </c>
      <c r="J186" s="35" t="str">
        <f t="shared" si="150"/>
        <v/>
      </c>
      <c r="K186" s="36" t="str">
        <f t="shared" si="146"/>
        <v/>
      </c>
      <c r="L186" s="37" t="str">
        <f t="shared" si="120"/>
        <v/>
      </c>
      <c r="M186" s="42"/>
      <c r="N186" s="43"/>
      <c r="Q186" s="33" t="str">
        <f t="shared" si="147"/>
        <v/>
      </c>
      <c r="R186" s="34" t="str">
        <f t="shared" si="151"/>
        <v/>
      </c>
      <c r="S186" s="34" t="str">
        <f t="shared" si="152"/>
        <v/>
      </c>
      <c r="T186" s="35" t="str">
        <f t="shared" si="153"/>
        <v/>
      </c>
      <c r="U186" s="34" t="str">
        <f t="shared" si="154"/>
        <v/>
      </c>
      <c r="V186" s="34" t="str">
        <f t="shared" si="155"/>
        <v/>
      </c>
      <c r="W186" s="35" t="str">
        <f t="shared" si="156"/>
        <v/>
      </c>
      <c r="X186" s="34" t="str">
        <f t="shared" si="157"/>
        <v/>
      </c>
      <c r="Y186" s="34" t="str">
        <f t="shared" si="158"/>
        <v/>
      </c>
      <c r="Z186" s="35" t="str">
        <f t="shared" si="159"/>
        <v/>
      </c>
      <c r="AA186" s="34" t="str">
        <f t="shared" si="160"/>
        <v/>
      </c>
      <c r="AB186" s="34" t="str">
        <f t="shared" si="161"/>
        <v/>
      </c>
      <c r="AC186" s="35" t="str">
        <f t="shared" si="162"/>
        <v/>
      </c>
      <c r="AD186" s="34" t="str">
        <f t="shared" si="163"/>
        <v/>
      </c>
      <c r="AE186" s="34" t="str">
        <f t="shared" si="164"/>
        <v/>
      </c>
      <c r="AF186" s="40" t="str">
        <f t="shared" si="165"/>
        <v/>
      </c>
      <c r="AH186" s="33" t="str">
        <f t="shared" si="148"/>
        <v/>
      </c>
      <c r="AI186" s="34" t="str">
        <f t="shared" si="166"/>
        <v/>
      </c>
      <c r="AJ186" s="34" t="str">
        <f t="shared" si="167"/>
        <v/>
      </c>
      <c r="AK186" s="35" t="str">
        <f t="shared" si="168"/>
        <v/>
      </c>
      <c r="AL186" s="34" t="str">
        <f t="shared" si="169"/>
        <v/>
      </c>
      <c r="AM186" s="34" t="str">
        <f t="shared" si="170"/>
        <v/>
      </c>
      <c r="AN186" s="35" t="str">
        <f t="shared" si="171"/>
        <v/>
      </c>
      <c r="AO186" s="34" t="str">
        <f t="shared" si="172"/>
        <v/>
      </c>
      <c r="AP186" s="34" t="str">
        <f t="shared" si="173"/>
        <v/>
      </c>
      <c r="AQ186" s="40" t="str">
        <f t="shared" si="174"/>
        <v/>
      </c>
    </row>
    <row r="187" spans="1:43" ht="16" x14ac:dyDescent="0.2">
      <c r="A187" s="31"/>
      <c r="B187" s="31"/>
      <c r="C187" s="31"/>
      <c r="D187" s="31"/>
      <c r="E187" s="31"/>
      <c r="F187" s="31"/>
      <c r="G187" s="33" t="str">
        <f t="shared" si="145"/>
        <v/>
      </c>
      <c r="H187" s="34" t="str">
        <f t="shared" si="117"/>
        <v/>
      </c>
      <c r="I187" s="34" t="str">
        <f t="shared" si="149"/>
        <v/>
      </c>
      <c r="J187" s="35" t="str">
        <f t="shared" si="150"/>
        <v/>
      </c>
      <c r="K187" s="36" t="str">
        <f t="shared" si="146"/>
        <v/>
      </c>
      <c r="L187" s="37" t="str">
        <f t="shared" si="120"/>
        <v/>
      </c>
      <c r="M187" s="42"/>
      <c r="N187" s="43"/>
      <c r="Q187" s="33" t="str">
        <f t="shared" si="147"/>
        <v/>
      </c>
      <c r="R187" s="34" t="str">
        <f t="shared" si="151"/>
        <v/>
      </c>
      <c r="S187" s="34" t="str">
        <f t="shared" si="152"/>
        <v/>
      </c>
      <c r="T187" s="35" t="str">
        <f t="shared" si="153"/>
        <v/>
      </c>
      <c r="U187" s="34" t="str">
        <f t="shared" si="154"/>
        <v/>
      </c>
      <c r="V187" s="34" t="str">
        <f t="shared" si="155"/>
        <v/>
      </c>
      <c r="W187" s="35" t="str">
        <f t="shared" si="156"/>
        <v/>
      </c>
      <c r="X187" s="34" t="str">
        <f t="shared" si="157"/>
        <v/>
      </c>
      <c r="Y187" s="34" t="str">
        <f t="shared" si="158"/>
        <v/>
      </c>
      <c r="Z187" s="35" t="str">
        <f t="shared" si="159"/>
        <v/>
      </c>
      <c r="AA187" s="34" t="str">
        <f t="shared" si="160"/>
        <v/>
      </c>
      <c r="AB187" s="34" t="str">
        <f t="shared" si="161"/>
        <v/>
      </c>
      <c r="AC187" s="35" t="str">
        <f t="shared" si="162"/>
        <v/>
      </c>
      <c r="AD187" s="34" t="str">
        <f t="shared" si="163"/>
        <v/>
      </c>
      <c r="AE187" s="34" t="str">
        <f t="shared" si="164"/>
        <v/>
      </c>
      <c r="AF187" s="40" t="str">
        <f t="shared" si="165"/>
        <v/>
      </c>
      <c r="AH187" s="33" t="str">
        <f t="shared" si="148"/>
        <v/>
      </c>
      <c r="AI187" s="34" t="str">
        <f t="shared" si="166"/>
        <v/>
      </c>
      <c r="AJ187" s="34" t="str">
        <f t="shared" si="167"/>
        <v/>
      </c>
      <c r="AK187" s="35" t="str">
        <f t="shared" si="168"/>
        <v/>
      </c>
      <c r="AL187" s="34" t="str">
        <f t="shared" si="169"/>
        <v/>
      </c>
      <c r="AM187" s="34" t="str">
        <f t="shared" si="170"/>
        <v/>
      </c>
      <c r="AN187" s="35" t="str">
        <f t="shared" si="171"/>
        <v/>
      </c>
      <c r="AO187" s="34" t="str">
        <f t="shared" si="172"/>
        <v/>
      </c>
      <c r="AP187" s="34" t="str">
        <f t="shared" si="173"/>
        <v/>
      </c>
      <c r="AQ187" s="40" t="str">
        <f t="shared" si="174"/>
        <v/>
      </c>
    </row>
    <row r="188" spans="1:43" ht="16" x14ac:dyDescent="0.2">
      <c r="A188" s="31"/>
      <c r="B188" s="31"/>
      <c r="C188" s="31"/>
      <c r="D188" s="31"/>
      <c r="E188" s="31"/>
      <c r="F188" s="31"/>
      <c r="G188" s="33" t="str">
        <f t="shared" si="145"/>
        <v/>
      </c>
      <c r="H188" s="34" t="str">
        <f t="shared" si="117"/>
        <v/>
      </c>
      <c r="I188" s="34" t="str">
        <f t="shared" si="149"/>
        <v/>
      </c>
      <c r="J188" s="35" t="str">
        <f t="shared" si="150"/>
        <v/>
      </c>
      <c r="K188" s="36" t="str">
        <f t="shared" si="146"/>
        <v/>
      </c>
      <c r="L188" s="37" t="str">
        <f t="shared" si="120"/>
        <v/>
      </c>
      <c r="M188" s="42"/>
      <c r="N188" s="43"/>
      <c r="Q188" s="33" t="str">
        <f t="shared" si="147"/>
        <v/>
      </c>
      <c r="R188" s="34" t="str">
        <f t="shared" si="151"/>
        <v/>
      </c>
      <c r="S188" s="34" t="str">
        <f t="shared" si="152"/>
        <v/>
      </c>
      <c r="T188" s="35" t="str">
        <f t="shared" si="153"/>
        <v/>
      </c>
      <c r="U188" s="34" t="str">
        <f t="shared" si="154"/>
        <v/>
      </c>
      <c r="V188" s="34" t="str">
        <f t="shared" si="155"/>
        <v/>
      </c>
      <c r="W188" s="35" t="str">
        <f t="shared" si="156"/>
        <v/>
      </c>
      <c r="X188" s="34" t="str">
        <f t="shared" si="157"/>
        <v/>
      </c>
      <c r="Y188" s="34" t="str">
        <f t="shared" si="158"/>
        <v/>
      </c>
      <c r="Z188" s="35" t="str">
        <f t="shared" si="159"/>
        <v/>
      </c>
      <c r="AA188" s="34" t="str">
        <f t="shared" si="160"/>
        <v/>
      </c>
      <c r="AB188" s="34" t="str">
        <f t="shared" si="161"/>
        <v/>
      </c>
      <c r="AC188" s="35" t="str">
        <f t="shared" si="162"/>
        <v/>
      </c>
      <c r="AD188" s="34" t="str">
        <f t="shared" si="163"/>
        <v/>
      </c>
      <c r="AE188" s="34" t="str">
        <f t="shared" si="164"/>
        <v/>
      </c>
      <c r="AF188" s="40" t="str">
        <f t="shared" si="165"/>
        <v/>
      </c>
      <c r="AH188" s="33" t="str">
        <f t="shared" si="148"/>
        <v/>
      </c>
      <c r="AI188" s="34" t="str">
        <f t="shared" si="166"/>
        <v/>
      </c>
      <c r="AJ188" s="34" t="str">
        <f t="shared" si="167"/>
        <v/>
      </c>
      <c r="AK188" s="35" t="str">
        <f t="shared" si="168"/>
        <v/>
      </c>
      <c r="AL188" s="34" t="str">
        <f t="shared" si="169"/>
        <v/>
      </c>
      <c r="AM188" s="34" t="str">
        <f t="shared" si="170"/>
        <v/>
      </c>
      <c r="AN188" s="35" t="str">
        <f t="shared" si="171"/>
        <v/>
      </c>
      <c r="AO188" s="34" t="str">
        <f t="shared" si="172"/>
        <v/>
      </c>
      <c r="AP188" s="34" t="str">
        <f t="shared" si="173"/>
        <v/>
      </c>
      <c r="AQ188" s="40" t="str">
        <f t="shared" si="174"/>
        <v/>
      </c>
    </row>
    <row r="189" spans="1:43" ht="16" x14ac:dyDescent="0.2">
      <c r="A189" s="31"/>
      <c r="B189" s="31"/>
      <c r="C189" s="31"/>
      <c r="D189" s="31"/>
      <c r="E189" s="31"/>
      <c r="F189" s="31"/>
      <c r="G189" s="33" t="str">
        <f t="shared" si="145"/>
        <v/>
      </c>
      <c r="H189" s="34" t="str">
        <f t="shared" si="117"/>
        <v/>
      </c>
      <c r="I189" s="34" t="str">
        <f t="shared" si="149"/>
        <v/>
      </c>
      <c r="J189" s="35" t="str">
        <f t="shared" si="150"/>
        <v/>
      </c>
      <c r="K189" s="36" t="str">
        <f t="shared" si="146"/>
        <v/>
      </c>
      <c r="L189" s="37" t="str">
        <f t="shared" si="120"/>
        <v/>
      </c>
      <c r="M189" s="42"/>
      <c r="N189" s="43"/>
      <c r="Q189" s="33" t="str">
        <f t="shared" si="147"/>
        <v/>
      </c>
      <c r="R189" s="34" t="str">
        <f t="shared" si="151"/>
        <v/>
      </c>
      <c r="S189" s="34" t="str">
        <f t="shared" si="152"/>
        <v/>
      </c>
      <c r="T189" s="35" t="str">
        <f t="shared" si="153"/>
        <v/>
      </c>
      <c r="U189" s="34" t="str">
        <f t="shared" si="154"/>
        <v/>
      </c>
      <c r="V189" s="34" t="str">
        <f t="shared" si="155"/>
        <v/>
      </c>
      <c r="W189" s="35" t="str">
        <f t="shared" si="156"/>
        <v/>
      </c>
      <c r="X189" s="34" t="str">
        <f t="shared" si="157"/>
        <v/>
      </c>
      <c r="Y189" s="34" t="str">
        <f t="shared" si="158"/>
        <v/>
      </c>
      <c r="Z189" s="35" t="str">
        <f t="shared" si="159"/>
        <v/>
      </c>
      <c r="AA189" s="34" t="str">
        <f t="shared" si="160"/>
        <v/>
      </c>
      <c r="AB189" s="34" t="str">
        <f t="shared" si="161"/>
        <v/>
      </c>
      <c r="AC189" s="35" t="str">
        <f t="shared" si="162"/>
        <v/>
      </c>
      <c r="AD189" s="34" t="str">
        <f t="shared" si="163"/>
        <v/>
      </c>
      <c r="AE189" s="34" t="str">
        <f t="shared" si="164"/>
        <v/>
      </c>
      <c r="AF189" s="40" t="str">
        <f t="shared" si="165"/>
        <v/>
      </c>
      <c r="AH189" s="33" t="str">
        <f t="shared" si="148"/>
        <v/>
      </c>
      <c r="AI189" s="34" t="str">
        <f t="shared" si="166"/>
        <v/>
      </c>
      <c r="AJ189" s="34" t="str">
        <f t="shared" si="167"/>
        <v/>
      </c>
      <c r="AK189" s="35" t="str">
        <f t="shared" si="168"/>
        <v/>
      </c>
      <c r="AL189" s="34" t="str">
        <f t="shared" si="169"/>
        <v/>
      </c>
      <c r="AM189" s="34" t="str">
        <f t="shared" si="170"/>
        <v/>
      </c>
      <c r="AN189" s="35" t="str">
        <f t="shared" si="171"/>
        <v/>
      </c>
      <c r="AO189" s="34" t="str">
        <f t="shared" si="172"/>
        <v/>
      </c>
      <c r="AP189" s="34" t="str">
        <f t="shared" si="173"/>
        <v/>
      </c>
      <c r="AQ189" s="40" t="str">
        <f t="shared" si="174"/>
        <v/>
      </c>
    </row>
    <row r="190" spans="1:43" ht="16" x14ac:dyDescent="0.2">
      <c r="A190" s="31"/>
      <c r="B190" s="31"/>
      <c r="C190" s="31"/>
      <c r="D190" s="31"/>
      <c r="E190" s="31"/>
      <c r="F190" s="31"/>
      <c r="G190" s="33" t="str">
        <f t="shared" si="145"/>
        <v/>
      </c>
      <c r="H190" s="34" t="str">
        <f t="shared" si="117"/>
        <v/>
      </c>
      <c r="I190" s="34" t="str">
        <f t="shared" si="149"/>
        <v/>
      </c>
      <c r="J190" s="35" t="str">
        <f t="shared" si="150"/>
        <v/>
      </c>
      <c r="K190" s="36" t="str">
        <f t="shared" si="146"/>
        <v/>
      </c>
      <c r="L190" s="37" t="str">
        <f t="shared" si="120"/>
        <v/>
      </c>
      <c r="M190" s="42"/>
      <c r="N190" s="43"/>
      <c r="Q190" s="33" t="str">
        <f t="shared" si="147"/>
        <v/>
      </c>
      <c r="R190" s="34" t="str">
        <f t="shared" si="151"/>
        <v/>
      </c>
      <c r="S190" s="34" t="str">
        <f t="shared" si="152"/>
        <v/>
      </c>
      <c r="T190" s="35" t="str">
        <f t="shared" si="153"/>
        <v/>
      </c>
      <c r="U190" s="34" t="str">
        <f t="shared" si="154"/>
        <v/>
      </c>
      <c r="V190" s="34" t="str">
        <f t="shared" si="155"/>
        <v/>
      </c>
      <c r="W190" s="35" t="str">
        <f t="shared" si="156"/>
        <v/>
      </c>
      <c r="X190" s="34" t="str">
        <f t="shared" si="157"/>
        <v/>
      </c>
      <c r="Y190" s="34" t="str">
        <f t="shared" si="158"/>
        <v/>
      </c>
      <c r="Z190" s="35" t="str">
        <f t="shared" si="159"/>
        <v/>
      </c>
      <c r="AA190" s="34" t="str">
        <f t="shared" si="160"/>
        <v/>
      </c>
      <c r="AB190" s="34" t="str">
        <f t="shared" si="161"/>
        <v/>
      </c>
      <c r="AC190" s="35" t="str">
        <f t="shared" si="162"/>
        <v/>
      </c>
      <c r="AD190" s="34" t="str">
        <f t="shared" si="163"/>
        <v/>
      </c>
      <c r="AE190" s="34" t="str">
        <f t="shared" si="164"/>
        <v/>
      </c>
      <c r="AF190" s="40" t="str">
        <f t="shared" si="165"/>
        <v/>
      </c>
      <c r="AH190" s="33" t="str">
        <f t="shared" si="148"/>
        <v/>
      </c>
      <c r="AI190" s="34" t="str">
        <f t="shared" si="166"/>
        <v/>
      </c>
      <c r="AJ190" s="34" t="str">
        <f t="shared" si="167"/>
        <v/>
      </c>
      <c r="AK190" s="35" t="str">
        <f t="shared" si="168"/>
        <v/>
      </c>
      <c r="AL190" s="34" t="str">
        <f t="shared" si="169"/>
        <v/>
      </c>
      <c r="AM190" s="34" t="str">
        <f t="shared" si="170"/>
        <v/>
      </c>
      <c r="AN190" s="35" t="str">
        <f t="shared" si="171"/>
        <v/>
      </c>
      <c r="AO190" s="34" t="str">
        <f t="shared" si="172"/>
        <v/>
      </c>
      <c r="AP190" s="34" t="str">
        <f t="shared" si="173"/>
        <v/>
      </c>
      <c r="AQ190" s="40" t="str">
        <f t="shared" si="174"/>
        <v/>
      </c>
    </row>
    <row r="191" spans="1:43" ht="16" x14ac:dyDescent="0.2">
      <c r="A191" s="31"/>
      <c r="B191" s="31"/>
      <c r="C191" s="31"/>
      <c r="D191" s="31"/>
      <c r="E191" s="31"/>
      <c r="F191" s="31"/>
      <c r="G191" s="33" t="str">
        <f t="shared" si="145"/>
        <v/>
      </c>
      <c r="H191" s="34" t="str">
        <f t="shared" si="117"/>
        <v/>
      </c>
      <c r="I191" s="34" t="str">
        <f t="shared" si="149"/>
        <v/>
      </c>
      <c r="J191" s="35" t="str">
        <f t="shared" si="150"/>
        <v/>
      </c>
      <c r="K191" s="36" t="str">
        <f t="shared" si="146"/>
        <v/>
      </c>
      <c r="L191" s="37" t="str">
        <f t="shared" si="120"/>
        <v/>
      </c>
      <c r="M191" s="42"/>
      <c r="N191" s="43"/>
      <c r="Q191" s="33" t="str">
        <f t="shared" si="147"/>
        <v/>
      </c>
      <c r="R191" s="34" t="str">
        <f t="shared" si="151"/>
        <v/>
      </c>
      <c r="S191" s="34" t="str">
        <f t="shared" si="152"/>
        <v/>
      </c>
      <c r="T191" s="35" t="str">
        <f t="shared" si="153"/>
        <v/>
      </c>
      <c r="U191" s="34" t="str">
        <f t="shared" si="154"/>
        <v/>
      </c>
      <c r="V191" s="34" t="str">
        <f t="shared" si="155"/>
        <v/>
      </c>
      <c r="W191" s="35" t="str">
        <f t="shared" si="156"/>
        <v/>
      </c>
      <c r="X191" s="34" t="str">
        <f t="shared" si="157"/>
        <v/>
      </c>
      <c r="Y191" s="34" t="str">
        <f t="shared" si="158"/>
        <v/>
      </c>
      <c r="Z191" s="35" t="str">
        <f t="shared" si="159"/>
        <v/>
      </c>
      <c r="AA191" s="34" t="str">
        <f t="shared" si="160"/>
        <v/>
      </c>
      <c r="AB191" s="34" t="str">
        <f t="shared" si="161"/>
        <v/>
      </c>
      <c r="AC191" s="35" t="str">
        <f t="shared" si="162"/>
        <v/>
      </c>
      <c r="AD191" s="34" t="str">
        <f t="shared" si="163"/>
        <v/>
      </c>
      <c r="AE191" s="34" t="str">
        <f t="shared" si="164"/>
        <v/>
      </c>
      <c r="AF191" s="40" t="str">
        <f t="shared" si="165"/>
        <v/>
      </c>
      <c r="AH191" s="33" t="str">
        <f t="shared" si="148"/>
        <v/>
      </c>
      <c r="AI191" s="34" t="str">
        <f t="shared" si="166"/>
        <v/>
      </c>
      <c r="AJ191" s="34" t="str">
        <f t="shared" si="167"/>
        <v/>
      </c>
      <c r="AK191" s="35" t="str">
        <f t="shared" si="168"/>
        <v/>
      </c>
      <c r="AL191" s="34" t="str">
        <f t="shared" si="169"/>
        <v/>
      </c>
      <c r="AM191" s="34" t="str">
        <f t="shared" si="170"/>
        <v/>
      </c>
      <c r="AN191" s="35" t="str">
        <f t="shared" si="171"/>
        <v/>
      </c>
      <c r="AO191" s="34" t="str">
        <f t="shared" si="172"/>
        <v/>
      </c>
      <c r="AP191" s="34" t="str">
        <f t="shared" si="173"/>
        <v/>
      </c>
      <c r="AQ191" s="40" t="str">
        <f t="shared" si="174"/>
        <v/>
      </c>
    </row>
    <row r="192" spans="1:43" ht="16" x14ac:dyDescent="0.2">
      <c r="A192" s="31"/>
      <c r="B192" s="31"/>
      <c r="C192" s="31"/>
      <c r="D192" s="31"/>
      <c r="E192" s="31"/>
      <c r="F192" s="31"/>
      <c r="G192" s="33" t="str">
        <f t="shared" si="145"/>
        <v/>
      </c>
      <c r="H192" s="34" t="str">
        <f t="shared" si="117"/>
        <v/>
      </c>
      <c r="I192" s="34" t="str">
        <f t="shared" si="149"/>
        <v/>
      </c>
      <c r="J192" s="35" t="str">
        <f t="shared" si="150"/>
        <v/>
      </c>
      <c r="K192" s="36" t="str">
        <f t="shared" si="146"/>
        <v/>
      </c>
      <c r="L192" s="37" t="str">
        <f t="shared" si="120"/>
        <v/>
      </c>
      <c r="M192" s="42"/>
      <c r="N192" s="43"/>
      <c r="Q192" s="33" t="str">
        <f t="shared" si="147"/>
        <v/>
      </c>
      <c r="R192" s="34" t="str">
        <f t="shared" si="151"/>
        <v/>
      </c>
      <c r="S192" s="34" t="str">
        <f t="shared" si="152"/>
        <v/>
      </c>
      <c r="T192" s="35" t="str">
        <f t="shared" si="153"/>
        <v/>
      </c>
      <c r="U192" s="34" t="str">
        <f t="shared" si="154"/>
        <v/>
      </c>
      <c r="V192" s="34" t="str">
        <f t="shared" si="155"/>
        <v/>
      </c>
      <c r="W192" s="35" t="str">
        <f t="shared" si="156"/>
        <v/>
      </c>
      <c r="X192" s="34" t="str">
        <f t="shared" si="157"/>
        <v/>
      </c>
      <c r="Y192" s="34" t="str">
        <f t="shared" si="158"/>
        <v/>
      </c>
      <c r="Z192" s="35" t="str">
        <f t="shared" si="159"/>
        <v/>
      </c>
      <c r="AA192" s="34" t="str">
        <f t="shared" si="160"/>
        <v/>
      </c>
      <c r="AB192" s="34" t="str">
        <f t="shared" si="161"/>
        <v/>
      </c>
      <c r="AC192" s="35" t="str">
        <f t="shared" si="162"/>
        <v/>
      </c>
      <c r="AD192" s="34" t="str">
        <f t="shared" si="163"/>
        <v/>
      </c>
      <c r="AE192" s="34" t="str">
        <f t="shared" si="164"/>
        <v/>
      </c>
      <c r="AF192" s="40" t="str">
        <f t="shared" si="165"/>
        <v/>
      </c>
      <c r="AH192" s="33" t="str">
        <f t="shared" si="148"/>
        <v/>
      </c>
      <c r="AI192" s="34" t="str">
        <f t="shared" si="166"/>
        <v/>
      </c>
      <c r="AJ192" s="34" t="str">
        <f t="shared" si="167"/>
        <v/>
      </c>
      <c r="AK192" s="35" t="str">
        <f t="shared" si="168"/>
        <v/>
      </c>
      <c r="AL192" s="34" t="str">
        <f t="shared" si="169"/>
        <v/>
      </c>
      <c r="AM192" s="34" t="str">
        <f t="shared" si="170"/>
        <v/>
      </c>
      <c r="AN192" s="35" t="str">
        <f t="shared" si="171"/>
        <v/>
      </c>
      <c r="AO192" s="34" t="str">
        <f t="shared" si="172"/>
        <v/>
      </c>
      <c r="AP192" s="34" t="str">
        <f t="shared" si="173"/>
        <v/>
      </c>
      <c r="AQ192" s="40" t="str">
        <f t="shared" si="174"/>
        <v/>
      </c>
    </row>
    <row r="193" spans="1:43" ht="16" x14ac:dyDescent="0.2">
      <c r="A193" s="31"/>
      <c r="B193" s="31"/>
      <c r="C193" s="31"/>
      <c r="D193" s="31"/>
      <c r="E193" s="31"/>
      <c r="F193" s="31"/>
      <c r="G193" s="33" t="str">
        <f t="shared" si="145"/>
        <v/>
      </c>
      <c r="H193" s="34" t="str">
        <f t="shared" si="117"/>
        <v/>
      </c>
      <c r="I193" s="34" t="str">
        <f t="shared" si="149"/>
        <v/>
      </c>
      <c r="J193" s="35" t="str">
        <f t="shared" si="150"/>
        <v/>
      </c>
      <c r="K193" s="36" t="str">
        <f t="shared" si="146"/>
        <v/>
      </c>
      <c r="L193" s="37" t="str">
        <f t="shared" si="120"/>
        <v/>
      </c>
      <c r="M193" s="42"/>
      <c r="N193" s="43"/>
      <c r="Q193" s="33" t="str">
        <f t="shared" si="147"/>
        <v/>
      </c>
      <c r="R193" s="34" t="str">
        <f t="shared" si="151"/>
        <v/>
      </c>
      <c r="S193" s="34" t="str">
        <f t="shared" si="152"/>
        <v/>
      </c>
      <c r="T193" s="35" t="str">
        <f t="shared" si="153"/>
        <v/>
      </c>
      <c r="U193" s="34" t="str">
        <f t="shared" si="154"/>
        <v/>
      </c>
      <c r="V193" s="34" t="str">
        <f t="shared" si="155"/>
        <v/>
      </c>
      <c r="W193" s="35" t="str">
        <f t="shared" si="156"/>
        <v/>
      </c>
      <c r="X193" s="34" t="str">
        <f t="shared" si="157"/>
        <v/>
      </c>
      <c r="Y193" s="34" t="str">
        <f t="shared" si="158"/>
        <v/>
      </c>
      <c r="Z193" s="35" t="str">
        <f t="shared" si="159"/>
        <v/>
      </c>
      <c r="AA193" s="34" t="str">
        <f t="shared" si="160"/>
        <v/>
      </c>
      <c r="AB193" s="34" t="str">
        <f t="shared" si="161"/>
        <v/>
      </c>
      <c r="AC193" s="35" t="str">
        <f t="shared" si="162"/>
        <v/>
      </c>
      <c r="AD193" s="34" t="str">
        <f t="shared" si="163"/>
        <v/>
      </c>
      <c r="AE193" s="34" t="str">
        <f t="shared" si="164"/>
        <v/>
      </c>
      <c r="AF193" s="40" t="str">
        <f t="shared" si="165"/>
        <v/>
      </c>
      <c r="AH193" s="33" t="str">
        <f t="shared" si="148"/>
        <v/>
      </c>
      <c r="AI193" s="34" t="str">
        <f t="shared" si="166"/>
        <v/>
      </c>
      <c r="AJ193" s="34" t="str">
        <f t="shared" si="167"/>
        <v/>
      </c>
      <c r="AK193" s="35" t="str">
        <f t="shared" si="168"/>
        <v/>
      </c>
      <c r="AL193" s="34" t="str">
        <f t="shared" si="169"/>
        <v/>
      </c>
      <c r="AM193" s="34" t="str">
        <f t="shared" si="170"/>
        <v/>
      </c>
      <c r="AN193" s="35" t="str">
        <f t="shared" si="171"/>
        <v/>
      </c>
      <c r="AO193" s="34" t="str">
        <f t="shared" si="172"/>
        <v/>
      </c>
      <c r="AP193" s="34" t="str">
        <f t="shared" si="173"/>
        <v/>
      </c>
      <c r="AQ193" s="40" t="str">
        <f t="shared" si="174"/>
        <v/>
      </c>
    </row>
    <row r="194" spans="1:43" ht="16" x14ac:dyDescent="0.2">
      <c r="A194" s="31"/>
      <c r="B194" s="31"/>
      <c r="C194" s="31"/>
      <c r="D194" s="31"/>
      <c r="E194" s="31"/>
      <c r="F194" s="31"/>
      <c r="G194" s="33" t="str">
        <f t="shared" si="145"/>
        <v/>
      </c>
      <c r="H194" s="34" t="str">
        <f t="shared" si="117"/>
        <v/>
      </c>
      <c r="I194" s="34" t="str">
        <f t="shared" si="149"/>
        <v/>
      </c>
      <c r="J194" s="35" t="str">
        <f t="shared" si="150"/>
        <v/>
      </c>
      <c r="K194" s="36" t="str">
        <f t="shared" si="146"/>
        <v/>
      </c>
      <c r="L194" s="37" t="str">
        <f t="shared" si="120"/>
        <v/>
      </c>
      <c r="M194" s="42"/>
      <c r="N194" s="43"/>
      <c r="Q194" s="33" t="str">
        <f t="shared" si="147"/>
        <v/>
      </c>
      <c r="R194" s="34" t="str">
        <f t="shared" si="151"/>
        <v/>
      </c>
      <c r="S194" s="34" t="str">
        <f t="shared" si="152"/>
        <v/>
      </c>
      <c r="T194" s="35" t="str">
        <f t="shared" si="153"/>
        <v/>
      </c>
      <c r="U194" s="34" t="str">
        <f t="shared" si="154"/>
        <v/>
      </c>
      <c r="V194" s="34" t="str">
        <f t="shared" si="155"/>
        <v/>
      </c>
      <c r="W194" s="35" t="str">
        <f t="shared" si="156"/>
        <v/>
      </c>
      <c r="X194" s="34" t="str">
        <f t="shared" si="157"/>
        <v/>
      </c>
      <c r="Y194" s="34" t="str">
        <f t="shared" si="158"/>
        <v/>
      </c>
      <c r="Z194" s="35" t="str">
        <f t="shared" si="159"/>
        <v/>
      </c>
      <c r="AA194" s="34" t="str">
        <f t="shared" si="160"/>
        <v/>
      </c>
      <c r="AB194" s="34" t="str">
        <f t="shared" si="161"/>
        <v/>
      </c>
      <c r="AC194" s="35" t="str">
        <f t="shared" si="162"/>
        <v/>
      </c>
      <c r="AD194" s="34" t="str">
        <f t="shared" si="163"/>
        <v/>
      </c>
      <c r="AE194" s="34" t="str">
        <f t="shared" si="164"/>
        <v/>
      </c>
      <c r="AF194" s="40" t="str">
        <f t="shared" si="165"/>
        <v/>
      </c>
      <c r="AH194" s="33" t="str">
        <f t="shared" si="148"/>
        <v/>
      </c>
      <c r="AI194" s="34" t="str">
        <f t="shared" si="166"/>
        <v/>
      </c>
      <c r="AJ194" s="34" t="str">
        <f t="shared" si="167"/>
        <v/>
      </c>
      <c r="AK194" s="35" t="str">
        <f t="shared" si="168"/>
        <v/>
      </c>
      <c r="AL194" s="34" t="str">
        <f t="shared" si="169"/>
        <v/>
      </c>
      <c r="AM194" s="34" t="str">
        <f t="shared" si="170"/>
        <v/>
      </c>
      <c r="AN194" s="35" t="str">
        <f t="shared" si="171"/>
        <v/>
      </c>
      <c r="AO194" s="34" t="str">
        <f t="shared" si="172"/>
        <v/>
      </c>
      <c r="AP194" s="34" t="str">
        <f t="shared" si="173"/>
        <v/>
      </c>
      <c r="AQ194" s="40" t="str">
        <f t="shared" si="174"/>
        <v/>
      </c>
    </row>
    <row r="195" spans="1:43" ht="16" x14ac:dyDescent="0.2">
      <c r="A195" s="31"/>
      <c r="B195" s="31"/>
      <c r="C195" s="31"/>
      <c r="D195" s="31"/>
      <c r="E195" s="31"/>
      <c r="F195" s="31"/>
      <c r="G195" s="33" t="str">
        <f t="shared" si="145"/>
        <v/>
      </c>
      <c r="H195" s="34" t="str">
        <f t="shared" si="117"/>
        <v/>
      </c>
      <c r="I195" s="34" t="str">
        <f t="shared" si="149"/>
        <v/>
      </c>
      <c r="J195" s="35" t="str">
        <f t="shared" si="150"/>
        <v/>
      </c>
      <c r="K195" s="36" t="str">
        <f t="shared" si="146"/>
        <v/>
      </c>
      <c r="L195" s="37" t="str">
        <f t="shared" si="120"/>
        <v/>
      </c>
      <c r="M195" s="42"/>
      <c r="N195" s="43"/>
      <c r="Q195" s="33" t="str">
        <f t="shared" si="147"/>
        <v/>
      </c>
      <c r="R195" s="34" t="str">
        <f t="shared" si="151"/>
        <v/>
      </c>
      <c r="S195" s="34" t="str">
        <f t="shared" si="152"/>
        <v/>
      </c>
      <c r="T195" s="35" t="str">
        <f t="shared" si="153"/>
        <v/>
      </c>
      <c r="U195" s="34" t="str">
        <f t="shared" si="154"/>
        <v/>
      </c>
      <c r="V195" s="34" t="str">
        <f t="shared" si="155"/>
        <v/>
      </c>
      <c r="W195" s="35" t="str">
        <f t="shared" si="156"/>
        <v/>
      </c>
      <c r="X195" s="34" t="str">
        <f t="shared" si="157"/>
        <v/>
      </c>
      <c r="Y195" s="34" t="str">
        <f t="shared" si="158"/>
        <v/>
      </c>
      <c r="Z195" s="35" t="str">
        <f t="shared" si="159"/>
        <v/>
      </c>
      <c r="AA195" s="34" t="str">
        <f t="shared" si="160"/>
        <v/>
      </c>
      <c r="AB195" s="34" t="str">
        <f t="shared" si="161"/>
        <v/>
      </c>
      <c r="AC195" s="35" t="str">
        <f t="shared" si="162"/>
        <v/>
      </c>
      <c r="AD195" s="34" t="str">
        <f t="shared" si="163"/>
        <v/>
      </c>
      <c r="AE195" s="34" t="str">
        <f t="shared" si="164"/>
        <v/>
      </c>
      <c r="AF195" s="40" t="str">
        <f t="shared" si="165"/>
        <v/>
      </c>
      <c r="AH195" s="33" t="str">
        <f t="shared" si="148"/>
        <v/>
      </c>
      <c r="AI195" s="34" t="str">
        <f t="shared" si="166"/>
        <v/>
      </c>
      <c r="AJ195" s="34" t="str">
        <f t="shared" si="167"/>
        <v/>
      </c>
      <c r="AK195" s="35" t="str">
        <f t="shared" si="168"/>
        <v/>
      </c>
      <c r="AL195" s="34" t="str">
        <f t="shared" si="169"/>
        <v/>
      </c>
      <c r="AM195" s="34" t="str">
        <f t="shared" si="170"/>
        <v/>
      </c>
      <c r="AN195" s="35" t="str">
        <f t="shared" si="171"/>
        <v/>
      </c>
      <c r="AO195" s="34" t="str">
        <f t="shared" si="172"/>
        <v/>
      </c>
      <c r="AP195" s="34" t="str">
        <f t="shared" si="173"/>
        <v/>
      </c>
      <c r="AQ195" s="40" t="str">
        <f t="shared" si="174"/>
        <v/>
      </c>
    </row>
    <row r="196" spans="1:43" ht="16" x14ac:dyDescent="0.2">
      <c r="A196" s="31"/>
      <c r="B196" s="31"/>
      <c r="C196" s="31"/>
      <c r="D196" s="31"/>
      <c r="E196" s="31"/>
      <c r="F196" s="31"/>
      <c r="G196" s="33" t="str">
        <f t="shared" si="145"/>
        <v/>
      </c>
      <c r="H196" s="34" t="str">
        <f t="shared" si="117"/>
        <v/>
      </c>
      <c r="I196" s="34" t="str">
        <f t="shared" si="149"/>
        <v/>
      </c>
      <c r="J196" s="35" t="str">
        <f t="shared" si="150"/>
        <v/>
      </c>
      <c r="K196" s="36" t="str">
        <f t="shared" si="146"/>
        <v/>
      </c>
      <c r="L196" s="37" t="str">
        <f t="shared" si="120"/>
        <v/>
      </c>
      <c r="M196" s="42"/>
      <c r="N196" s="43"/>
      <c r="Q196" s="33" t="str">
        <f t="shared" si="147"/>
        <v/>
      </c>
      <c r="R196" s="34" t="str">
        <f t="shared" si="151"/>
        <v/>
      </c>
      <c r="S196" s="34" t="str">
        <f t="shared" si="152"/>
        <v/>
      </c>
      <c r="T196" s="35" t="str">
        <f t="shared" si="153"/>
        <v/>
      </c>
      <c r="U196" s="34" t="str">
        <f t="shared" si="154"/>
        <v/>
      </c>
      <c r="V196" s="34" t="str">
        <f t="shared" si="155"/>
        <v/>
      </c>
      <c r="W196" s="35" t="str">
        <f t="shared" si="156"/>
        <v/>
      </c>
      <c r="X196" s="34" t="str">
        <f t="shared" si="157"/>
        <v/>
      </c>
      <c r="Y196" s="34" t="str">
        <f t="shared" si="158"/>
        <v/>
      </c>
      <c r="Z196" s="35" t="str">
        <f t="shared" si="159"/>
        <v/>
      </c>
      <c r="AA196" s="34" t="str">
        <f t="shared" si="160"/>
        <v/>
      </c>
      <c r="AB196" s="34" t="str">
        <f t="shared" si="161"/>
        <v/>
      </c>
      <c r="AC196" s="35" t="str">
        <f t="shared" si="162"/>
        <v/>
      </c>
      <c r="AD196" s="34" t="str">
        <f t="shared" si="163"/>
        <v/>
      </c>
      <c r="AE196" s="34" t="str">
        <f t="shared" si="164"/>
        <v/>
      </c>
      <c r="AF196" s="40" t="str">
        <f t="shared" si="165"/>
        <v/>
      </c>
      <c r="AH196" s="33" t="str">
        <f t="shared" si="148"/>
        <v/>
      </c>
      <c r="AI196" s="34" t="str">
        <f t="shared" si="166"/>
        <v/>
      </c>
      <c r="AJ196" s="34" t="str">
        <f t="shared" si="167"/>
        <v/>
      </c>
      <c r="AK196" s="35" t="str">
        <f t="shared" si="168"/>
        <v/>
      </c>
      <c r="AL196" s="34" t="str">
        <f t="shared" si="169"/>
        <v/>
      </c>
      <c r="AM196" s="34" t="str">
        <f t="shared" si="170"/>
        <v/>
      </c>
      <c r="AN196" s="35" t="str">
        <f t="shared" si="171"/>
        <v/>
      </c>
      <c r="AO196" s="34" t="str">
        <f t="shared" si="172"/>
        <v/>
      </c>
      <c r="AP196" s="34" t="str">
        <f t="shared" si="173"/>
        <v/>
      </c>
      <c r="AQ196" s="40" t="str">
        <f t="shared" si="174"/>
        <v/>
      </c>
    </row>
    <row r="197" spans="1:43" ht="16" x14ac:dyDescent="0.2">
      <c r="A197" s="31"/>
      <c r="B197" s="31"/>
      <c r="C197" s="31"/>
      <c r="D197" s="31"/>
      <c r="E197" s="31"/>
      <c r="F197" s="31"/>
      <c r="G197" s="33" t="str">
        <f t="shared" si="145"/>
        <v/>
      </c>
      <c r="H197" s="34" t="str">
        <f t="shared" si="117"/>
        <v/>
      </c>
      <c r="I197" s="34" t="str">
        <f t="shared" si="149"/>
        <v/>
      </c>
      <c r="J197" s="35" t="str">
        <f t="shared" si="150"/>
        <v/>
      </c>
      <c r="K197" s="36" t="str">
        <f t="shared" si="146"/>
        <v/>
      </c>
      <c r="L197" s="37" t="str">
        <f t="shared" si="120"/>
        <v/>
      </c>
      <c r="M197" s="42"/>
      <c r="N197" s="43"/>
      <c r="Q197" s="33" t="str">
        <f t="shared" si="147"/>
        <v/>
      </c>
      <c r="R197" s="34" t="str">
        <f t="shared" si="151"/>
        <v/>
      </c>
      <c r="S197" s="34" t="str">
        <f t="shared" si="152"/>
        <v/>
      </c>
      <c r="T197" s="35" t="str">
        <f t="shared" si="153"/>
        <v/>
      </c>
      <c r="U197" s="34" t="str">
        <f t="shared" si="154"/>
        <v/>
      </c>
      <c r="V197" s="34" t="str">
        <f t="shared" si="155"/>
        <v/>
      </c>
      <c r="W197" s="35" t="str">
        <f t="shared" si="156"/>
        <v/>
      </c>
      <c r="X197" s="34" t="str">
        <f t="shared" si="157"/>
        <v/>
      </c>
      <c r="Y197" s="34" t="str">
        <f t="shared" si="158"/>
        <v/>
      </c>
      <c r="Z197" s="35" t="str">
        <f t="shared" si="159"/>
        <v/>
      </c>
      <c r="AA197" s="34" t="str">
        <f t="shared" si="160"/>
        <v/>
      </c>
      <c r="AB197" s="34" t="str">
        <f t="shared" si="161"/>
        <v/>
      </c>
      <c r="AC197" s="35" t="str">
        <f t="shared" si="162"/>
        <v/>
      </c>
      <c r="AD197" s="34" t="str">
        <f t="shared" si="163"/>
        <v/>
      </c>
      <c r="AE197" s="34" t="str">
        <f t="shared" si="164"/>
        <v/>
      </c>
      <c r="AF197" s="40" t="str">
        <f t="shared" si="165"/>
        <v/>
      </c>
      <c r="AH197" s="33" t="str">
        <f t="shared" si="148"/>
        <v/>
      </c>
      <c r="AI197" s="34" t="str">
        <f t="shared" si="166"/>
        <v/>
      </c>
      <c r="AJ197" s="34" t="str">
        <f t="shared" si="167"/>
        <v/>
      </c>
      <c r="AK197" s="35" t="str">
        <f t="shared" si="168"/>
        <v/>
      </c>
      <c r="AL197" s="34" t="str">
        <f t="shared" si="169"/>
        <v/>
      </c>
      <c r="AM197" s="34" t="str">
        <f t="shared" si="170"/>
        <v/>
      </c>
      <c r="AN197" s="35" t="str">
        <f t="shared" si="171"/>
        <v/>
      </c>
      <c r="AO197" s="34" t="str">
        <f t="shared" si="172"/>
        <v/>
      </c>
      <c r="AP197" s="34" t="str">
        <f t="shared" si="173"/>
        <v/>
      </c>
      <c r="AQ197" s="40" t="str">
        <f t="shared" si="174"/>
        <v/>
      </c>
    </row>
    <row r="198" spans="1:43" ht="16" x14ac:dyDescent="0.2">
      <c r="A198" s="31"/>
      <c r="B198" s="31"/>
      <c r="C198" s="31"/>
      <c r="D198" s="31"/>
      <c r="E198" s="31"/>
      <c r="F198" s="31"/>
      <c r="G198" s="33" t="str">
        <f t="shared" si="145"/>
        <v/>
      </c>
      <c r="H198" s="34" t="str">
        <f t="shared" ref="H198:H205" si="175">IF(G198="","",VLOOKUP($A$18,Curves,2,FALSE)*(G198*$A$11)^VLOOKUP($A$18,Curves,3,FALSE))</f>
        <v/>
      </c>
      <c r="I198" s="34" t="str">
        <f t="shared" ref="I198:I205" si="176">IF(G198="","",IF(G198&gt;$AU$24,0,VLOOKUP($A$18,Curves,2,FALSE)*(G198*$AU$24)^VLOOKUP($A$18,Curves,3,FALSE)))</f>
        <v/>
      </c>
      <c r="J198" s="35" t="str">
        <f t="shared" ref="J198:J205" si="177">IF(G198="","",($AV$22+$AV$23)*H198/$H$3+$AV$24*I198/$I$3)</f>
        <v/>
      </c>
      <c r="K198" s="36" t="str">
        <f t="shared" si="146"/>
        <v/>
      </c>
      <c r="L198" s="37" t="str">
        <f t="shared" ref="L198:L205" si="178">IF(J198="","",IFERROR(MROUND(J198,IF(J198&gt;$B$35,$C$35,IF(J198&gt;$B$36,$C$36,IF(J198&gt;$B$37,$C$37,IF(J198&gt;$B$38,$C$38,$C$39))))),0))</f>
        <v/>
      </c>
      <c r="M198" s="42"/>
      <c r="N198" s="43"/>
      <c r="Q198" s="33" t="str">
        <f t="shared" si="147"/>
        <v/>
      </c>
      <c r="R198" s="34" t="str">
        <f t="shared" ref="R198:R205" si="179">IF($Q198="","",VLOOKUP(T$3,Curves,2,FALSE)*($Q198*$A$11)^VLOOKUP(T$3,Curves,3,FALSE))</f>
        <v/>
      </c>
      <c r="S198" s="34" t="str">
        <f t="shared" ref="S198:S205" si="180">IF($Q198="","",IF($Q198&gt;$AU$24,0,VLOOKUP(T$3,Curves,2,FALSE)*($Q198*$AU$24)^VLOOKUP(T$3,Curves,3,FALSE)))</f>
        <v/>
      </c>
      <c r="T198" s="35" t="str">
        <f t="shared" ref="T198:T205" si="181">IF($Q198="","",($AV$22+$AV$23)*R198/R$3+$AV$24*S198/S$3)</f>
        <v/>
      </c>
      <c r="U198" s="34" t="str">
        <f t="shared" ref="U198:U205" si="182">IF($Q198="","",VLOOKUP(W$3,Curves,2,FALSE)*($Q198*$A$11)^VLOOKUP(W$3,Curves,3,FALSE))</f>
        <v/>
      </c>
      <c r="V198" s="34" t="str">
        <f t="shared" ref="V198:V205" si="183">IF($Q198="","",IF($Q198&gt;$AU$24,0,VLOOKUP(W$3,Curves,2,FALSE)*($Q198*$AU$24)^VLOOKUP(W$3,Curves,3,FALSE)))</f>
        <v/>
      </c>
      <c r="W198" s="35" t="str">
        <f t="shared" ref="W198:W205" si="184">IF($Q198="","",($AV$22+$AV$23)*U198/U$3+$AV$24*V198/V$3)</f>
        <v/>
      </c>
      <c r="X198" s="34" t="str">
        <f t="shared" ref="X198:X205" si="185">IF($Q198="","",VLOOKUP(Z$3,Curves,2,FALSE)*($Q198*$A$11)^VLOOKUP(Z$3,Curves,3,FALSE))</f>
        <v/>
      </c>
      <c r="Y198" s="34" t="str">
        <f t="shared" ref="Y198:Y205" si="186">IF($Q198="","",IF($Q198&gt;$AU$24,0,VLOOKUP(Z$3,Curves,2,FALSE)*($Q198*$AU$24)^VLOOKUP(Z$3,Curves,3,FALSE)))</f>
        <v/>
      </c>
      <c r="Z198" s="35" t="str">
        <f t="shared" ref="Z198:Z205" si="187">IF($Q198="","",($AV$22+$AV$23)*X198/X$3+$AV$24*Y198/Y$3)</f>
        <v/>
      </c>
      <c r="AA198" s="34" t="str">
        <f t="shared" ref="AA198:AA205" si="188">IF($Q198="","",VLOOKUP(AC$3,Curves,2,FALSE)*($Q198*$A$11)^VLOOKUP(AC$3,Curves,3,FALSE))</f>
        <v/>
      </c>
      <c r="AB198" s="34" t="str">
        <f t="shared" ref="AB198:AB205" si="189">IF($Q198="","",IF($Q198&gt;$AU$24,0,VLOOKUP(AC$3,Curves,2,FALSE)*($Q198*$AU$24)^VLOOKUP(AC$3,Curves,3,FALSE)))</f>
        <v/>
      </c>
      <c r="AC198" s="35" t="str">
        <f t="shared" ref="AC198:AC205" si="190">IF($Q198="","",($AV$22+$AV$23)*AA198/AA$3+$AV$24*AB198/AB$3)</f>
        <v/>
      </c>
      <c r="AD198" s="34" t="str">
        <f t="shared" ref="AD198:AD205" si="191">IF($Q198="","",VLOOKUP(AF$3,Curves,2,FALSE)*($Q198*$A$11)^VLOOKUP(AF$3,Curves,3,FALSE))</f>
        <v/>
      </c>
      <c r="AE198" s="34" t="str">
        <f t="shared" ref="AE198:AE205" si="192">IF($Q198="","",IF($Q198&gt;$AU$24,0,VLOOKUP(AF$3,Curves,2,FALSE)*($Q198*$AU$24)^VLOOKUP(AF$3,Curves,3,FALSE)))</f>
        <v/>
      </c>
      <c r="AF198" s="40" t="str">
        <f t="shared" ref="AF198:AF205" si="193">IF($Q198="","",($AV$22+$AV$23)*AD198/AD$3+$AV$24*AE198/AE$3)</f>
        <v/>
      </c>
      <c r="AH198" s="33" t="str">
        <f t="shared" si="148"/>
        <v/>
      </c>
      <c r="AI198" s="34" t="str">
        <f t="shared" ref="AI198:AI205" si="194">IF($Q198="","",VLOOKUP(AK$3,Curves,2,FALSE)*($Q198*$A$11)^VLOOKUP(AK$3,Curves,3,FALSE))</f>
        <v/>
      </c>
      <c r="AJ198" s="34" t="str">
        <f t="shared" ref="AJ198:AJ205" si="195">IF($Q198="","",IF($Q198&gt;$AU$24,0,VLOOKUP(AK$3,Curves,2,FALSE)*($Q198*$AU$24)^VLOOKUP(AK$3,Curves,3,FALSE)))</f>
        <v/>
      </c>
      <c r="AK198" s="35" t="str">
        <f t="shared" ref="AK198:AK205" si="196">IF($Q198="","",($AV$22+$AV$23)*AI198/AI$3+$AV$24*AJ198/AJ$3)</f>
        <v/>
      </c>
      <c r="AL198" s="34" t="str">
        <f t="shared" ref="AL198:AL205" si="197">IF($Q198="","",VLOOKUP(AN$3,Curves,2,FALSE)*($Q198*$A$11)^VLOOKUP(AN$3,Curves,3,FALSE))</f>
        <v/>
      </c>
      <c r="AM198" s="34" t="str">
        <f t="shared" ref="AM198:AM205" si="198">IF($Q198="","",IF($Q198&gt;$AU$24,0,VLOOKUP(AN$3,Curves,2,FALSE)*($Q198*$AU$24)^VLOOKUP(AN$3,Curves,3,FALSE)))</f>
        <v/>
      </c>
      <c r="AN198" s="35" t="str">
        <f t="shared" ref="AN198:AN205" si="199">IF($Q198="","",($AV$22+$AV$23)*AL198/AL$3+$AV$24*AM198/AM$3)</f>
        <v/>
      </c>
      <c r="AO198" s="34" t="str">
        <f t="shared" ref="AO198:AO205" si="200">IF($Q198="","",VLOOKUP(AQ$3,Curves,2,FALSE)*($Q198*$A$11)^VLOOKUP(AQ$3,Curves,3,FALSE))</f>
        <v/>
      </c>
      <c r="AP198" s="34" t="str">
        <f t="shared" ref="AP198:AP205" si="201">IF($Q198="","",IF($Q198&gt;$AU$24,0,VLOOKUP(AQ$3,Curves,2,FALSE)*($Q198*$AU$24)^VLOOKUP(AQ$3,Curves,3,FALSE)))</f>
        <v/>
      </c>
      <c r="AQ198" s="40" t="str">
        <f t="shared" ref="AQ198:AQ205" si="202">IF($Q198="","",($AV$22+$AV$23)*AO198/AO$3+$AV$24*AP198/AP$3)</f>
        <v/>
      </c>
    </row>
    <row r="199" spans="1:43" ht="16" x14ac:dyDescent="0.2">
      <c r="A199" s="31"/>
      <c r="B199" s="31"/>
      <c r="C199" s="31"/>
      <c r="D199" s="31"/>
      <c r="E199" s="31"/>
      <c r="F199" s="31"/>
      <c r="G199" s="33" t="str">
        <f t="shared" ref="G199:G255" si="203">IF(ROW()-5&gt;$A$11,"",ROW()-5)</f>
        <v/>
      </c>
      <c r="H199" s="34" t="str">
        <f t="shared" si="175"/>
        <v/>
      </c>
      <c r="I199" s="34" t="str">
        <f t="shared" si="176"/>
        <v/>
      </c>
      <c r="J199" s="35" t="str">
        <f t="shared" si="177"/>
        <v/>
      </c>
      <c r="K199" s="36" t="str">
        <f t="shared" ref="K199:K205" si="204">IF(J199="","",MROUND(J199,5))</f>
        <v/>
      </c>
      <c r="L199" s="37" t="str">
        <f t="shared" si="178"/>
        <v/>
      </c>
      <c r="M199" s="42"/>
      <c r="N199" s="43"/>
      <c r="Q199" s="33" t="str">
        <f t="shared" ref="Q199:Q255" si="205">IF(ROW()-5&gt;$A$11,"",ROW()-5)</f>
        <v/>
      </c>
      <c r="R199" s="34" t="str">
        <f t="shared" si="179"/>
        <v/>
      </c>
      <c r="S199" s="34" t="str">
        <f t="shared" si="180"/>
        <v/>
      </c>
      <c r="T199" s="35" t="str">
        <f t="shared" si="181"/>
        <v/>
      </c>
      <c r="U199" s="34" t="str">
        <f t="shared" si="182"/>
        <v/>
      </c>
      <c r="V199" s="34" t="str">
        <f t="shared" si="183"/>
        <v/>
      </c>
      <c r="W199" s="35" t="str">
        <f t="shared" si="184"/>
        <v/>
      </c>
      <c r="X199" s="34" t="str">
        <f t="shared" si="185"/>
        <v/>
      </c>
      <c r="Y199" s="34" t="str">
        <f t="shared" si="186"/>
        <v/>
      </c>
      <c r="Z199" s="35" t="str">
        <f t="shared" si="187"/>
        <v/>
      </c>
      <c r="AA199" s="34" t="str">
        <f t="shared" si="188"/>
        <v/>
      </c>
      <c r="AB199" s="34" t="str">
        <f t="shared" si="189"/>
        <v/>
      </c>
      <c r="AC199" s="35" t="str">
        <f t="shared" si="190"/>
        <v/>
      </c>
      <c r="AD199" s="34" t="str">
        <f t="shared" si="191"/>
        <v/>
      </c>
      <c r="AE199" s="34" t="str">
        <f t="shared" si="192"/>
        <v/>
      </c>
      <c r="AF199" s="40" t="str">
        <f t="shared" si="193"/>
        <v/>
      </c>
      <c r="AH199" s="33" t="str">
        <f t="shared" ref="AH199:AH255" si="206">IF(ROW()-5&gt;$A$11,"",ROW()-5)</f>
        <v/>
      </c>
      <c r="AI199" s="34" t="str">
        <f t="shared" si="194"/>
        <v/>
      </c>
      <c r="AJ199" s="34" t="str">
        <f t="shared" si="195"/>
        <v/>
      </c>
      <c r="AK199" s="35" t="str">
        <f t="shared" si="196"/>
        <v/>
      </c>
      <c r="AL199" s="34" t="str">
        <f t="shared" si="197"/>
        <v/>
      </c>
      <c r="AM199" s="34" t="str">
        <f t="shared" si="198"/>
        <v/>
      </c>
      <c r="AN199" s="35" t="str">
        <f t="shared" si="199"/>
        <v/>
      </c>
      <c r="AO199" s="34" t="str">
        <f t="shared" si="200"/>
        <v/>
      </c>
      <c r="AP199" s="34" t="str">
        <f t="shared" si="201"/>
        <v/>
      </c>
      <c r="AQ199" s="40" t="str">
        <f t="shared" si="202"/>
        <v/>
      </c>
    </row>
    <row r="200" spans="1:43" ht="16" x14ac:dyDescent="0.2">
      <c r="A200" s="31"/>
      <c r="B200" s="31"/>
      <c r="C200" s="31"/>
      <c r="D200" s="31"/>
      <c r="E200" s="31"/>
      <c r="F200" s="31"/>
      <c r="G200" s="33" t="str">
        <f t="shared" si="203"/>
        <v/>
      </c>
      <c r="H200" s="34" t="str">
        <f t="shared" si="175"/>
        <v/>
      </c>
      <c r="I200" s="34" t="str">
        <f t="shared" si="176"/>
        <v/>
      </c>
      <c r="J200" s="35" t="str">
        <f t="shared" si="177"/>
        <v/>
      </c>
      <c r="K200" s="36" t="str">
        <f t="shared" si="204"/>
        <v/>
      </c>
      <c r="L200" s="37" t="str">
        <f t="shared" si="178"/>
        <v/>
      </c>
      <c r="M200" s="42"/>
      <c r="N200" s="43"/>
      <c r="Q200" s="33" t="str">
        <f t="shared" si="205"/>
        <v/>
      </c>
      <c r="R200" s="34" t="str">
        <f t="shared" si="179"/>
        <v/>
      </c>
      <c r="S200" s="34" t="str">
        <f t="shared" si="180"/>
        <v/>
      </c>
      <c r="T200" s="35" t="str">
        <f t="shared" si="181"/>
        <v/>
      </c>
      <c r="U200" s="34" t="str">
        <f t="shared" si="182"/>
        <v/>
      </c>
      <c r="V200" s="34" t="str">
        <f t="shared" si="183"/>
        <v/>
      </c>
      <c r="W200" s="35" t="str">
        <f t="shared" si="184"/>
        <v/>
      </c>
      <c r="X200" s="34" t="str">
        <f t="shared" si="185"/>
        <v/>
      </c>
      <c r="Y200" s="34" t="str">
        <f t="shared" si="186"/>
        <v/>
      </c>
      <c r="Z200" s="35" t="str">
        <f t="shared" si="187"/>
        <v/>
      </c>
      <c r="AA200" s="34" t="str">
        <f t="shared" si="188"/>
        <v/>
      </c>
      <c r="AB200" s="34" t="str">
        <f t="shared" si="189"/>
        <v/>
      </c>
      <c r="AC200" s="35" t="str">
        <f t="shared" si="190"/>
        <v/>
      </c>
      <c r="AD200" s="34" t="str">
        <f t="shared" si="191"/>
        <v/>
      </c>
      <c r="AE200" s="34" t="str">
        <f t="shared" si="192"/>
        <v/>
      </c>
      <c r="AF200" s="40" t="str">
        <f t="shared" si="193"/>
        <v/>
      </c>
      <c r="AH200" s="33" t="str">
        <f t="shared" si="206"/>
        <v/>
      </c>
      <c r="AI200" s="34" t="str">
        <f t="shared" si="194"/>
        <v/>
      </c>
      <c r="AJ200" s="34" t="str">
        <f t="shared" si="195"/>
        <v/>
      </c>
      <c r="AK200" s="35" t="str">
        <f t="shared" si="196"/>
        <v/>
      </c>
      <c r="AL200" s="34" t="str">
        <f t="shared" si="197"/>
        <v/>
      </c>
      <c r="AM200" s="34" t="str">
        <f t="shared" si="198"/>
        <v/>
      </c>
      <c r="AN200" s="35" t="str">
        <f t="shared" si="199"/>
        <v/>
      </c>
      <c r="AO200" s="34" t="str">
        <f t="shared" si="200"/>
        <v/>
      </c>
      <c r="AP200" s="34" t="str">
        <f t="shared" si="201"/>
        <v/>
      </c>
      <c r="AQ200" s="40" t="str">
        <f t="shared" si="202"/>
        <v/>
      </c>
    </row>
    <row r="201" spans="1:43" ht="16" x14ac:dyDescent="0.2">
      <c r="A201" s="31"/>
      <c r="B201" s="31"/>
      <c r="C201" s="31"/>
      <c r="D201" s="31"/>
      <c r="E201" s="31"/>
      <c r="F201" s="31"/>
      <c r="G201" s="33" t="str">
        <f t="shared" si="203"/>
        <v/>
      </c>
      <c r="H201" s="34" t="str">
        <f t="shared" si="175"/>
        <v/>
      </c>
      <c r="I201" s="34" t="str">
        <f t="shared" si="176"/>
        <v/>
      </c>
      <c r="J201" s="35" t="str">
        <f t="shared" si="177"/>
        <v/>
      </c>
      <c r="K201" s="36" t="str">
        <f t="shared" si="204"/>
        <v/>
      </c>
      <c r="L201" s="37" t="str">
        <f t="shared" si="178"/>
        <v/>
      </c>
      <c r="M201" s="42"/>
      <c r="N201" s="43"/>
      <c r="Q201" s="33" t="str">
        <f t="shared" si="205"/>
        <v/>
      </c>
      <c r="R201" s="34" t="str">
        <f t="shared" si="179"/>
        <v/>
      </c>
      <c r="S201" s="34" t="str">
        <f t="shared" si="180"/>
        <v/>
      </c>
      <c r="T201" s="35" t="str">
        <f t="shared" si="181"/>
        <v/>
      </c>
      <c r="U201" s="34" t="str">
        <f t="shared" si="182"/>
        <v/>
      </c>
      <c r="V201" s="34" t="str">
        <f t="shared" si="183"/>
        <v/>
      </c>
      <c r="W201" s="35" t="str">
        <f t="shared" si="184"/>
        <v/>
      </c>
      <c r="X201" s="34" t="str">
        <f t="shared" si="185"/>
        <v/>
      </c>
      <c r="Y201" s="34" t="str">
        <f t="shared" si="186"/>
        <v/>
      </c>
      <c r="Z201" s="35" t="str">
        <f t="shared" si="187"/>
        <v/>
      </c>
      <c r="AA201" s="34" t="str">
        <f t="shared" si="188"/>
        <v/>
      </c>
      <c r="AB201" s="34" t="str">
        <f t="shared" si="189"/>
        <v/>
      </c>
      <c r="AC201" s="35" t="str">
        <f t="shared" si="190"/>
        <v/>
      </c>
      <c r="AD201" s="34" t="str">
        <f t="shared" si="191"/>
        <v/>
      </c>
      <c r="AE201" s="34" t="str">
        <f t="shared" si="192"/>
        <v/>
      </c>
      <c r="AF201" s="40" t="str">
        <f t="shared" si="193"/>
        <v/>
      </c>
      <c r="AH201" s="33" t="str">
        <f t="shared" si="206"/>
        <v/>
      </c>
      <c r="AI201" s="34" t="str">
        <f t="shared" si="194"/>
        <v/>
      </c>
      <c r="AJ201" s="34" t="str">
        <f t="shared" si="195"/>
        <v/>
      </c>
      <c r="AK201" s="35" t="str">
        <f t="shared" si="196"/>
        <v/>
      </c>
      <c r="AL201" s="34" t="str">
        <f t="shared" si="197"/>
        <v/>
      </c>
      <c r="AM201" s="34" t="str">
        <f t="shared" si="198"/>
        <v/>
      </c>
      <c r="AN201" s="35" t="str">
        <f t="shared" si="199"/>
        <v/>
      </c>
      <c r="AO201" s="34" t="str">
        <f t="shared" si="200"/>
        <v/>
      </c>
      <c r="AP201" s="34" t="str">
        <f t="shared" si="201"/>
        <v/>
      </c>
      <c r="AQ201" s="40" t="str">
        <f t="shared" si="202"/>
        <v/>
      </c>
    </row>
    <row r="202" spans="1:43" ht="16" x14ac:dyDescent="0.2">
      <c r="A202" s="31"/>
      <c r="B202" s="31"/>
      <c r="C202" s="31"/>
      <c r="D202" s="31"/>
      <c r="E202" s="31"/>
      <c r="F202" s="31"/>
      <c r="G202" s="33" t="str">
        <f t="shared" si="203"/>
        <v/>
      </c>
      <c r="H202" s="34" t="str">
        <f t="shared" si="175"/>
        <v/>
      </c>
      <c r="I202" s="34" t="str">
        <f t="shared" si="176"/>
        <v/>
      </c>
      <c r="J202" s="35" t="str">
        <f t="shared" si="177"/>
        <v/>
      </c>
      <c r="K202" s="36" t="str">
        <f t="shared" si="204"/>
        <v/>
      </c>
      <c r="L202" s="37" t="str">
        <f t="shared" si="178"/>
        <v/>
      </c>
      <c r="M202" s="42"/>
      <c r="N202" s="43"/>
      <c r="Q202" s="33" t="str">
        <f t="shared" si="205"/>
        <v/>
      </c>
      <c r="R202" s="34" t="str">
        <f t="shared" si="179"/>
        <v/>
      </c>
      <c r="S202" s="34" t="str">
        <f t="shared" si="180"/>
        <v/>
      </c>
      <c r="T202" s="35" t="str">
        <f t="shared" si="181"/>
        <v/>
      </c>
      <c r="U202" s="34" t="str">
        <f t="shared" si="182"/>
        <v/>
      </c>
      <c r="V202" s="34" t="str">
        <f t="shared" si="183"/>
        <v/>
      </c>
      <c r="W202" s="35" t="str">
        <f t="shared" si="184"/>
        <v/>
      </c>
      <c r="X202" s="34" t="str">
        <f t="shared" si="185"/>
        <v/>
      </c>
      <c r="Y202" s="34" t="str">
        <f t="shared" si="186"/>
        <v/>
      </c>
      <c r="Z202" s="35" t="str">
        <f t="shared" si="187"/>
        <v/>
      </c>
      <c r="AA202" s="34" t="str">
        <f t="shared" si="188"/>
        <v/>
      </c>
      <c r="AB202" s="34" t="str">
        <f t="shared" si="189"/>
        <v/>
      </c>
      <c r="AC202" s="35" t="str">
        <f t="shared" si="190"/>
        <v/>
      </c>
      <c r="AD202" s="34" t="str">
        <f t="shared" si="191"/>
        <v/>
      </c>
      <c r="AE202" s="34" t="str">
        <f t="shared" si="192"/>
        <v/>
      </c>
      <c r="AF202" s="40" t="str">
        <f t="shared" si="193"/>
        <v/>
      </c>
      <c r="AH202" s="33" t="str">
        <f t="shared" si="206"/>
        <v/>
      </c>
      <c r="AI202" s="34" t="str">
        <f t="shared" si="194"/>
        <v/>
      </c>
      <c r="AJ202" s="34" t="str">
        <f t="shared" si="195"/>
        <v/>
      </c>
      <c r="AK202" s="35" t="str">
        <f t="shared" si="196"/>
        <v/>
      </c>
      <c r="AL202" s="34" t="str">
        <f t="shared" si="197"/>
        <v/>
      </c>
      <c r="AM202" s="34" t="str">
        <f t="shared" si="198"/>
        <v/>
      </c>
      <c r="AN202" s="35" t="str">
        <f t="shared" si="199"/>
        <v/>
      </c>
      <c r="AO202" s="34" t="str">
        <f t="shared" si="200"/>
        <v/>
      </c>
      <c r="AP202" s="34" t="str">
        <f t="shared" si="201"/>
        <v/>
      </c>
      <c r="AQ202" s="40" t="str">
        <f t="shared" si="202"/>
        <v/>
      </c>
    </row>
    <row r="203" spans="1:43" ht="16" x14ac:dyDescent="0.2">
      <c r="A203" s="31"/>
      <c r="B203" s="31"/>
      <c r="C203" s="31"/>
      <c r="D203" s="31"/>
      <c r="E203" s="31"/>
      <c r="F203" s="31"/>
      <c r="G203" s="33" t="str">
        <f t="shared" si="203"/>
        <v/>
      </c>
      <c r="H203" s="34" t="str">
        <f t="shared" si="175"/>
        <v/>
      </c>
      <c r="I203" s="34" t="str">
        <f t="shared" si="176"/>
        <v/>
      </c>
      <c r="J203" s="35" t="str">
        <f t="shared" si="177"/>
        <v/>
      </c>
      <c r="K203" s="36" t="str">
        <f t="shared" si="204"/>
        <v/>
      </c>
      <c r="L203" s="37" t="str">
        <f t="shared" si="178"/>
        <v/>
      </c>
      <c r="M203" s="42"/>
      <c r="N203" s="43"/>
      <c r="Q203" s="33" t="str">
        <f t="shared" si="205"/>
        <v/>
      </c>
      <c r="R203" s="34" t="str">
        <f t="shared" si="179"/>
        <v/>
      </c>
      <c r="S203" s="34" t="str">
        <f t="shared" si="180"/>
        <v/>
      </c>
      <c r="T203" s="35" t="str">
        <f t="shared" si="181"/>
        <v/>
      </c>
      <c r="U203" s="34" t="str">
        <f t="shared" si="182"/>
        <v/>
      </c>
      <c r="V203" s="34" t="str">
        <f t="shared" si="183"/>
        <v/>
      </c>
      <c r="W203" s="35" t="str">
        <f t="shared" si="184"/>
        <v/>
      </c>
      <c r="X203" s="34" t="str">
        <f t="shared" si="185"/>
        <v/>
      </c>
      <c r="Y203" s="34" t="str">
        <f t="shared" si="186"/>
        <v/>
      </c>
      <c r="Z203" s="35" t="str">
        <f t="shared" si="187"/>
        <v/>
      </c>
      <c r="AA203" s="34" t="str">
        <f t="shared" si="188"/>
        <v/>
      </c>
      <c r="AB203" s="34" t="str">
        <f t="shared" si="189"/>
        <v/>
      </c>
      <c r="AC203" s="35" t="str">
        <f t="shared" si="190"/>
        <v/>
      </c>
      <c r="AD203" s="34" t="str">
        <f t="shared" si="191"/>
        <v/>
      </c>
      <c r="AE203" s="34" t="str">
        <f t="shared" si="192"/>
        <v/>
      </c>
      <c r="AF203" s="40" t="str">
        <f t="shared" si="193"/>
        <v/>
      </c>
      <c r="AH203" s="33" t="str">
        <f t="shared" si="206"/>
        <v/>
      </c>
      <c r="AI203" s="34" t="str">
        <f t="shared" si="194"/>
        <v/>
      </c>
      <c r="AJ203" s="34" t="str">
        <f t="shared" si="195"/>
        <v/>
      </c>
      <c r="AK203" s="35" t="str">
        <f t="shared" si="196"/>
        <v/>
      </c>
      <c r="AL203" s="34" t="str">
        <f t="shared" si="197"/>
        <v/>
      </c>
      <c r="AM203" s="34" t="str">
        <f t="shared" si="198"/>
        <v/>
      </c>
      <c r="AN203" s="35" t="str">
        <f t="shared" si="199"/>
        <v/>
      </c>
      <c r="AO203" s="34" t="str">
        <f t="shared" si="200"/>
        <v/>
      </c>
      <c r="AP203" s="34" t="str">
        <f t="shared" si="201"/>
        <v/>
      </c>
      <c r="AQ203" s="40" t="str">
        <f t="shared" si="202"/>
        <v/>
      </c>
    </row>
    <row r="204" spans="1:43" ht="16" x14ac:dyDescent="0.2">
      <c r="A204" s="31"/>
      <c r="B204" s="31"/>
      <c r="C204" s="31"/>
      <c r="D204" s="31"/>
      <c r="E204" s="31"/>
      <c r="F204" s="31"/>
      <c r="G204" s="33" t="str">
        <f t="shared" si="203"/>
        <v/>
      </c>
      <c r="H204" s="34" t="str">
        <f t="shared" si="175"/>
        <v/>
      </c>
      <c r="I204" s="34" t="str">
        <f t="shared" si="176"/>
        <v/>
      </c>
      <c r="J204" s="35" t="str">
        <f t="shared" si="177"/>
        <v/>
      </c>
      <c r="K204" s="36" t="str">
        <f t="shared" si="204"/>
        <v/>
      </c>
      <c r="L204" s="37" t="str">
        <f t="shared" si="178"/>
        <v/>
      </c>
      <c r="M204" s="42"/>
      <c r="N204" s="43"/>
      <c r="Q204" s="33" t="str">
        <f t="shared" si="205"/>
        <v/>
      </c>
      <c r="R204" s="34" t="str">
        <f t="shared" si="179"/>
        <v/>
      </c>
      <c r="S204" s="34" t="str">
        <f t="shared" si="180"/>
        <v/>
      </c>
      <c r="T204" s="35" t="str">
        <f t="shared" si="181"/>
        <v/>
      </c>
      <c r="U204" s="34" t="str">
        <f t="shared" si="182"/>
        <v/>
      </c>
      <c r="V204" s="34" t="str">
        <f t="shared" si="183"/>
        <v/>
      </c>
      <c r="W204" s="35" t="str">
        <f t="shared" si="184"/>
        <v/>
      </c>
      <c r="X204" s="34" t="str">
        <f t="shared" si="185"/>
        <v/>
      </c>
      <c r="Y204" s="34" t="str">
        <f t="shared" si="186"/>
        <v/>
      </c>
      <c r="Z204" s="35" t="str">
        <f t="shared" si="187"/>
        <v/>
      </c>
      <c r="AA204" s="34" t="str">
        <f t="shared" si="188"/>
        <v/>
      </c>
      <c r="AB204" s="34" t="str">
        <f t="shared" si="189"/>
        <v/>
      </c>
      <c r="AC204" s="35" t="str">
        <f t="shared" si="190"/>
        <v/>
      </c>
      <c r="AD204" s="34" t="str">
        <f t="shared" si="191"/>
        <v/>
      </c>
      <c r="AE204" s="34" t="str">
        <f t="shared" si="192"/>
        <v/>
      </c>
      <c r="AF204" s="40" t="str">
        <f t="shared" si="193"/>
        <v/>
      </c>
      <c r="AH204" s="33" t="str">
        <f t="shared" si="206"/>
        <v/>
      </c>
      <c r="AI204" s="34" t="str">
        <f t="shared" si="194"/>
        <v/>
      </c>
      <c r="AJ204" s="34" t="str">
        <f t="shared" si="195"/>
        <v/>
      </c>
      <c r="AK204" s="35" t="str">
        <f t="shared" si="196"/>
        <v/>
      </c>
      <c r="AL204" s="34" t="str">
        <f t="shared" si="197"/>
        <v/>
      </c>
      <c r="AM204" s="34" t="str">
        <f t="shared" si="198"/>
        <v/>
      </c>
      <c r="AN204" s="35" t="str">
        <f t="shared" si="199"/>
        <v/>
      </c>
      <c r="AO204" s="34" t="str">
        <f t="shared" si="200"/>
        <v/>
      </c>
      <c r="AP204" s="34" t="str">
        <f t="shared" si="201"/>
        <v/>
      </c>
      <c r="AQ204" s="40" t="str">
        <f t="shared" si="202"/>
        <v/>
      </c>
    </row>
    <row r="205" spans="1:43" ht="16" x14ac:dyDescent="0.2">
      <c r="A205" s="31"/>
      <c r="B205" s="31"/>
      <c r="C205" s="31"/>
      <c r="D205" s="31"/>
      <c r="E205" s="31"/>
      <c r="F205" s="31"/>
      <c r="G205" s="33" t="str">
        <f t="shared" si="203"/>
        <v/>
      </c>
      <c r="H205" s="34" t="str">
        <f t="shared" si="175"/>
        <v/>
      </c>
      <c r="I205" s="34" t="str">
        <f t="shared" si="176"/>
        <v/>
      </c>
      <c r="J205" s="35" t="str">
        <f t="shared" si="177"/>
        <v/>
      </c>
      <c r="K205" s="36" t="str">
        <f t="shared" si="204"/>
        <v/>
      </c>
      <c r="L205" s="37" t="str">
        <f t="shared" si="178"/>
        <v/>
      </c>
      <c r="M205" s="42"/>
      <c r="N205" s="43"/>
      <c r="Q205" s="33" t="str">
        <f t="shared" si="205"/>
        <v/>
      </c>
      <c r="R205" s="34" t="str">
        <f t="shared" si="179"/>
        <v/>
      </c>
      <c r="S205" s="34" t="str">
        <f t="shared" si="180"/>
        <v/>
      </c>
      <c r="T205" s="35" t="str">
        <f t="shared" si="181"/>
        <v/>
      </c>
      <c r="U205" s="34" t="str">
        <f t="shared" si="182"/>
        <v/>
      </c>
      <c r="V205" s="34" t="str">
        <f t="shared" si="183"/>
        <v/>
      </c>
      <c r="W205" s="35" t="str">
        <f t="shared" si="184"/>
        <v/>
      </c>
      <c r="X205" s="34" t="str">
        <f t="shared" si="185"/>
        <v/>
      </c>
      <c r="Y205" s="34" t="str">
        <f t="shared" si="186"/>
        <v/>
      </c>
      <c r="Z205" s="35" t="str">
        <f t="shared" si="187"/>
        <v/>
      </c>
      <c r="AA205" s="34" t="str">
        <f t="shared" si="188"/>
        <v/>
      </c>
      <c r="AB205" s="34" t="str">
        <f t="shared" si="189"/>
        <v/>
      </c>
      <c r="AC205" s="35" t="str">
        <f t="shared" si="190"/>
        <v/>
      </c>
      <c r="AD205" s="34" t="str">
        <f t="shared" si="191"/>
        <v/>
      </c>
      <c r="AE205" s="34" t="str">
        <f t="shared" si="192"/>
        <v/>
      </c>
      <c r="AF205" s="40" t="str">
        <f t="shared" si="193"/>
        <v/>
      </c>
      <c r="AH205" s="33" t="str">
        <f t="shared" si="206"/>
        <v/>
      </c>
      <c r="AI205" s="34" t="str">
        <f t="shared" si="194"/>
        <v/>
      </c>
      <c r="AJ205" s="34" t="str">
        <f t="shared" si="195"/>
        <v/>
      </c>
      <c r="AK205" s="35" t="str">
        <f t="shared" si="196"/>
        <v/>
      </c>
      <c r="AL205" s="34" t="str">
        <f t="shared" si="197"/>
        <v/>
      </c>
      <c r="AM205" s="34" t="str">
        <f t="shared" si="198"/>
        <v/>
      </c>
      <c r="AN205" s="35" t="str">
        <f t="shared" si="199"/>
        <v/>
      </c>
      <c r="AO205" s="34" t="str">
        <f t="shared" si="200"/>
        <v/>
      </c>
      <c r="AP205" s="34" t="str">
        <f t="shared" si="201"/>
        <v/>
      </c>
      <c r="AQ205" s="40" t="str">
        <f t="shared" si="202"/>
        <v/>
      </c>
    </row>
    <row r="206" spans="1:43" ht="16" x14ac:dyDescent="0.2">
      <c r="A206" s="31"/>
      <c r="B206" s="31"/>
      <c r="C206" s="31"/>
      <c r="D206" s="31"/>
      <c r="E206" s="31"/>
      <c r="F206" s="31"/>
      <c r="G206" s="33" t="str">
        <f t="shared" si="203"/>
        <v/>
      </c>
      <c r="H206" s="34" t="str">
        <f t="shared" ref="H206:H255" si="207">IF(G206="","",VLOOKUP($A$18,Curves,2,FALSE)*(G206*$A$11)^VLOOKUP($A$18,Curves,3,FALSE))</f>
        <v/>
      </c>
      <c r="I206" s="34" t="str">
        <f t="shared" ref="I206:I255" si="208">IF(G206="","",IF(G206&gt;$AU$24,0,VLOOKUP($A$18,Curves,2,FALSE)*(G206*$AU$24)^VLOOKUP($A$18,Curves,3,FALSE)))</f>
        <v/>
      </c>
      <c r="J206" s="35" t="str">
        <f t="shared" ref="J206:J255" si="209">IF(G206="","",($AV$22+$AV$23)*H206/$H$3+$AV$24*I206/$I$3)</f>
        <v/>
      </c>
      <c r="K206" s="36" t="str">
        <f t="shared" ref="K206:K255" si="210">IF(J206="","",MROUND(J206,5))</f>
        <v/>
      </c>
      <c r="L206" s="37" t="str">
        <f t="shared" ref="L206:L255" si="211">IF(J206="","",IFERROR(MROUND(J206,IF(J206&gt;$B$35,$C$35,IF(J206&gt;$B$36,$C$36,IF(J206&gt;$B$37,$C$37,IF(J206&gt;$B$38,$C$38,$C$39))))),0))</f>
        <v/>
      </c>
      <c r="M206" s="42"/>
      <c r="N206" s="43"/>
      <c r="Q206" s="33" t="str">
        <f t="shared" si="205"/>
        <v/>
      </c>
      <c r="R206" s="34" t="str">
        <f t="shared" ref="R206:R255" si="212">IF($Q206="","",VLOOKUP(T$3,Curves,2,FALSE)*($Q206*$A$11)^VLOOKUP(T$3,Curves,3,FALSE))</f>
        <v/>
      </c>
      <c r="S206" s="34" t="str">
        <f t="shared" ref="S206:S255" si="213">IF($Q206="","",IF($Q206&gt;$AU$24,0,VLOOKUP(T$3,Curves,2,FALSE)*($Q206*$AU$24)^VLOOKUP(T$3,Curves,3,FALSE)))</f>
        <v/>
      </c>
      <c r="T206" s="35" t="str">
        <f t="shared" ref="T206:T255" si="214">IF($Q206="","",($AV$22+$AV$23)*R206/R$3+$AV$24*S206/S$3)</f>
        <v/>
      </c>
      <c r="U206" s="34" t="str">
        <f t="shared" ref="U206:U255" si="215">IF($Q206="","",VLOOKUP(W$3,Curves,2,FALSE)*($Q206*$A$11)^VLOOKUP(W$3,Curves,3,FALSE))</f>
        <v/>
      </c>
      <c r="V206" s="34" t="str">
        <f t="shared" ref="V206:V255" si="216">IF($Q206="","",IF($Q206&gt;$AU$24,0,VLOOKUP(W$3,Curves,2,FALSE)*($Q206*$AU$24)^VLOOKUP(W$3,Curves,3,FALSE)))</f>
        <v/>
      </c>
      <c r="W206" s="35" t="str">
        <f t="shared" ref="W206:W255" si="217">IF($Q206="","",($AV$22+$AV$23)*U206/U$3+$AV$24*V206/V$3)</f>
        <v/>
      </c>
      <c r="X206" s="34" t="str">
        <f t="shared" ref="X206:X255" si="218">IF($Q206="","",VLOOKUP(Z$3,Curves,2,FALSE)*($Q206*$A$11)^VLOOKUP(Z$3,Curves,3,FALSE))</f>
        <v/>
      </c>
      <c r="Y206" s="34" t="str">
        <f t="shared" ref="Y206:Y255" si="219">IF($Q206="","",IF($Q206&gt;$AU$24,0,VLOOKUP(Z$3,Curves,2,FALSE)*($Q206*$AU$24)^VLOOKUP(Z$3,Curves,3,FALSE)))</f>
        <v/>
      </c>
      <c r="Z206" s="35" t="str">
        <f t="shared" ref="Z206:Z255" si="220">IF($Q206="","",($AV$22+$AV$23)*X206/X$3+$AV$24*Y206/Y$3)</f>
        <v/>
      </c>
      <c r="AA206" s="34" t="str">
        <f t="shared" ref="AA206:AA255" si="221">IF($Q206="","",VLOOKUP(AC$3,Curves,2,FALSE)*($Q206*$A$11)^VLOOKUP(AC$3,Curves,3,FALSE))</f>
        <v/>
      </c>
      <c r="AB206" s="34" t="str">
        <f t="shared" ref="AB206:AB255" si="222">IF($Q206="","",IF($Q206&gt;$AU$24,0,VLOOKUP(AC$3,Curves,2,FALSE)*($Q206*$AU$24)^VLOOKUP(AC$3,Curves,3,FALSE)))</f>
        <v/>
      </c>
      <c r="AC206" s="35" t="str">
        <f t="shared" ref="AC206:AC255" si="223">IF($Q206="","",($AV$22+$AV$23)*AA206/AA$3+$AV$24*AB206/AB$3)</f>
        <v/>
      </c>
      <c r="AD206" s="34" t="str">
        <f t="shared" ref="AD206:AD255" si="224">IF($Q206="","",VLOOKUP(AF$3,Curves,2,FALSE)*($Q206*$A$11)^VLOOKUP(AF$3,Curves,3,FALSE))</f>
        <v/>
      </c>
      <c r="AE206" s="34" t="str">
        <f t="shared" ref="AE206:AE255" si="225">IF($Q206="","",IF($Q206&gt;$AU$24,0,VLOOKUP(AF$3,Curves,2,FALSE)*($Q206*$AU$24)^VLOOKUP(AF$3,Curves,3,FALSE)))</f>
        <v/>
      </c>
      <c r="AF206" s="40" t="str">
        <f t="shared" ref="AF206:AF255" si="226">IF($Q206="","",($AV$22+$AV$23)*AD206/AD$3+$AV$24*AE206/AE$3)</f>
        <v/>
      </c>
      <c r="AH206" s="33" t="str">
        <f t="shared" si="206"/>
        <v/>
      </c>
      <c r="AI206" s="34" t="str">
        <f t="shared" ref="AI206:AI255" si="227">IF($Q206="","",VLOOKUP(AK$3,Curves,2,FALSE)*($Q206*$A$11)^VLOOKUP(AK$3,Curves,3,FALSE))</f>
        <v/>
      </c>
      <c r="AJ206" s="34" t="str">
        <f t="shared" ref="AJ206:AJ255" si="228">IF($Q206="","",IF($Q206&gt;$AU$24,0,VLOOKUP(AK$3,Curves,2,FALSE)*($Q206*$AU$24)^VLOOKUP(AK$3,Curves,3,FALSE)))</f>
        <v/>
      </c>
      <c r="AK206" s="35" t="str">
        <f t="shared" ref="AK206:AK255" si="229">IF($Q206="","",($AV$22+$AV$23)*AI206/AI$3+$AV$24*AJ206/AJ$3)</f>
        <v/>
      </c>
      <c r="AL206" s="34" t="str">
        <f t="shared" ref="AL206:AL255" si="230">IF($Q206="","",VLOOKUP(AN$3,Curves,2,FALSE)*($Q206*$A$11)^VLOOKUP(AN$3,Curves,3,FALSE))</f>
        <v/>
      </c>
      <c r="AM206" s="34" t="str">
        <f t="shared" ref="AM206:AM255" si="231">IF($Q206="","",IF($Q206&gt;$AU$24,0,VLOOKUP(AN$3,Curves,2,FALSE)*($Q206*$AU$24)^VLOOKUP(AN$3,Curves,3,FALSE)))</f>
        <v/>
      </c>
      <c r="AN206" s="35" t="str">
        <f t="shared" ref="AN206:AN255" si="232">IF($Q206="","",($AV$22+$AV$23)*AL206/AL$3+$AV$24*AM206/AM$3)</f>
        <v/>
      </c>
      <c r="AO206" s="34" t="str">
        <f t="shared" ref="AO206:AO255" si="233">IF($Q206="","",VLOOKUP(AQ$3,Curves,2,FALSE)*($Q206*$A$11)^VLOOKUP(AQ$3,Curves,3,FALSE))</f>
        <v/>
      </c>
      <c r="AP206" s="34" t="str">
        <f t="shared" ref="AP206:AP255" si="234">IF($Q206="","",IF($Q206&gt;$AU$24,0,VLOOKUP(AQ$3,Curves,2,FALSE)*($Q206*$AU$24)^VLOOKUP(AQ$3,Curves,3,FALSE)))</f>
        <v/>
      </c>
      <c r="AQ206" s="40" t="str">
        <f t="shared" ref="AQ206:AQ255" si="235">IF($Q206="","",($AV$22+$AV$23)*AO206/AO$3+$AV$24*AP206/AP$3)</f>
        <v/>
      </c>
    </row>
    <row r="207" spans="1:43" ht="16" x14ac:dyDescent="0.2">
      <c r="A207" s="31"/>
      <c r="B207" s="31"/>
      <c r="C207" s="31"/>
      <c r="D207" s="31"/>
      <c r="E207" s="31"/>
      <c r="F207" s="31"/>
      <c r="G207" s="33" t="str">
        <f t="shared" si="203"/>
        <v/>
      </c>
      <c r="H207" s="34" t="str">
        <f t="shared" si="207"/>
        <v/>
      </c>
      <c r="I207" s="34" t="str">
        <f t="shared" si="208"/>
        <v/>
      </c>
      <c r="J207" s="35" t="str">
        <f t="shared" si="209"/>
        <v/>
      </c>
      <c r="K207" s="36" t="str">
        <f t="shared" si="210"/>
        <v/>
      </c>
      <c r="L207" s="37" t="str">
        <f t="shared" si="211"/>
        <v/>
      </c>
      <c r="M207" s="42"/>
      <c r="N207" s="43"/>
      <c r="Q207" s="33" t="str">
        <f t="shared" si="205"/>
        <v/>
      </c>
      <c r="R207" s="34" t="str">
        <f t="shared" si="212"/>
        <v/>
      </c>
      <c r="S207" s="34" t="str">
        <f t="shared" si="213"/>
        <v/>
      </c>
      <c r="T207" s="35" t="str">
        <f t="shared" si="214"/>
        <v/>
      </c>
      <c r="U207" s="34" t="str">
        <f t="shared" si="215"/>
        <v/>
      </c>
      <c r="V207" s="34" t="str">
        <f t="shared" si="216"/>
        <v/>
      </c>
      <c r="W207" s="35" t="str">
        <f t="shared" si="217"/>
        <v/>
      </c>
      <c r="X207" s="34" t="str">
        <f t="shared" si="218"/>
        <v/>
      </c>
      <c r="Y207" s="34" t="str">
        <f t="shared" si="219"/>
        <v/>
      </c>
      <c r="Z207" s="35" t="str">
        <f t="shared" si="220"/>
        <v/>
      </c>
      <c r="AA207" s="34" t="str">
        <f t="shared" si="221"/>
        <v/>
      </c>
      <c r="AB207" s="34" t="str">
        <f t="shared" si="222"/>
        <v/>
      </c>
      <c r="AC207" s="35" t="str">
        <f t="shared" si="223"/>
        <v/>
      </c>
      <c r="AD207" s="34" t="str">
        <f t="shared" si="224"/>
        <v/>
      </c>
      <c r="AE207" s="34" t="str">
        <f t="shared" si="225"/>
        <v/>
      </c>
      <c r="AF207" s="40" t="str">
        <f t="shared" si="226"/>
        <v/>
      </c>
      <c r="AH207" s="33" t="str">
        <f t="shared" si="206"/>
        <v/>
      </c>
      <c r="AI207" s="34" t="str">
        <f t="shared" si="227"/>
        <v/>
      </c>
      <c r="AJ207" s="34" t="str">
        <f t="shared" si="228"/>
        <v/>
      </c>
      <c r="AK207" s="35" t="str">
        <f t="shared" si="229"/>
        <v/>
      </c>
      <c r="AL207" s="34" t="str">
        <f t="shared" si="230"/>
        <v/>
      </c>
      <c r="AM207" s="34" t="str">
        <f t="shared" si="231"/>
        <v/>
      </c>
      <c r="AN207" s="35" t="str">
        <f t="shared" si="232"/>
        <v/>
      </c>
      <c r="AO207" s="34" t="str">
        <f t="shared" si="233"/>
        <v/>
      </c>
      <c r="AP207" s="34" t="str">
        <f t="shared" si="234"/>
        <v/>
      </c>
      <c r="AQ207" s="40" t="str">
        <f t="shared" si="235"/>
        <v/>
      </c>
    </row>
    <row r="208" spans="1:43" ht="16" x14ac:dyDescent="0.2">
      <c r="A208" s="31"/>
      <c r="B208" s="31"/>
      <c r="C208" s="31"/>
      <c r="D208" s="31"/>
      <c r="E208" s="31"/>
      <c r="F208" s="31"/>
      <c r="G208" s="33" t="str">
        <f t="shared" si="203"/>
        <v/>
      </c>
      <c r="H208" s="34" t="str">
        <f t="shared" si="207"/>
        <v/>
      </c>
      <c r="I208" s="34" t="str">
        <f t="shared" si="208"/>
        <v/>
      </c>
      <c r="J208" s="35" t="str">
        <f t="shared" si="209"/>
        <v/>
      </c>
      <c r="K208" s="36" t="str">
        <f t="shared" si="210"/>
        <v/>
      </c>
      <c r="L208" s="37" t="str">
        <f t="shared" si="211"/>
        <v/>
      </c>
      <c r="M208" s="42"/>
      <c r="N208" s="43"/>
      <c r="Q208" s="33" t="str">
        <f t="shared" si="205"/>
        <v/>
      </c>
      <c r="R208" s="34" t="str">
        <f t="shared" si="212"/>
        <v/>
      </c>
      <c r="S208" s="34" t="str">
        <f t="shared" si="213"/>
        <v/>
      </c>
      <c r="T208" s="35" t="str">
        <f t="shared" si="214"/>
        <v/>
      </c>
      <c r="U208" s="34" t="str">
        <f t="shared" si="215"/>
        <v/>
      </c>
      <c r="V208" s="34" t="str">
        <f t="shared" si="216"/>
        <v/>
      </c>
      <c r="W208" s="35" t="str">
        <f t="shared" si="217"/>
        <v/>
      </c>
      <c r="X208" s="34" t="str">
        <f t="shared" si="218"/>
        <v/>
      </c>
      <c r="Y208" s="34" t="str">
        <f t="shared" si="219"/>
        <v/>
      </c>
      <c r="Z208" s="35" t="str">
        <f t="shared" si="220"/>
        <v/>
      </c>
      <c r="AA208" s="34" t="str">
        <f t="shared" si="221"/>
        <v/>
      </c>
      <c r="AB208" s="34" t="str">
        <f t="shared" si="222"/>
        <v/>
      </c>
      <c r="AC208" s="35" t="str">
        <f t="shared" si="223"/>
        <v/>
      </c>
      <c r="AD208" s="34" t="str">
        <f t="shared" si="224"/>
        <v/>
      </c>
      <c r="AE208" s="34" t="str">
        <f t="shared" si="225"/>
        <v/>
      </c>
      <c r="AF208" s="40" t="str">
        <f t="shared" si="226"/>
        <v/>
      </c>
      <c r="AH208" s="33" t="str">
        <f t="shared" si="206"/>
        <v/>
      </c>
      <c r="AI208" s="34" t="str">
        <f t="shared" si="227"/>
        <v/>
      </c>
      <c r="AJ208" s="34" t="str">
        <f t="shared" si="228"/>
        <v/>
      </c>
      <c r="AK208" s="35" t="str">
        <f t="shared" si="229"/>
        <v/>
      </c>
      <c r="AL208" s="34" t="str">
        <f t="shared" si="230"/>
        <v/>
      </c>
      <c r="AM208" s="34" t="str">
        <f t="shared" si="231"/>
        <v/>
      </c>
      <c r="AN208" s="35" t="str">
        <f t="shared" si="232"/>
        <v/>
      </c>
      <c r="AO208" s="34" t="str">
        <f t="shared" si="233"/>
        <v/>
      </c>
      <c r="AP208" s="34" t="str">
        <f t="shared" si="234"/>
        <v/>
      </c>
      <c r="AQ208" s="40" t="str">
        <f t="shared" si="235"/>
        <v/>
      </c>
    </row>
    <row r="209" spans="7:43" ht="16" x14ac:dyDescent="0.2">
      <c r="G209" s="33" t="str">
        <f t="shared" si="203"/>
        <v/>
      </c>
      <c r="H209" s="34" t="str">
        <f t="shared" si="207"/>
        <v/>
      </c>
      <c r="I209" s="34" t="str">
        <f t="shared" si="208"/>
        <v/>
      </c>
      <c r="J209" s="35" t="str">
        <f t="shared" si="209"/>
        <v/>
      </c>
      <c r="K209" s="36" t="str">
        <f t="shared" si="210"/>
        <v/>
      </c>
      <c r="L209" s="37" t="str">
        <f t="shared" si="211"/>
        <v/>
      </c>
      <c r="M209" s="42"/>
      <c r="N209" s="43"/>
      <c r="Q209" s="33" t="str">
        <f t="shared" si="205"/>
        <v/>
      </c>
      <c r="R209" s="34" t="str">
        <f t="shared" si="212"/>
        <v/>
      </c>
      <c r="S209" s="34" t="str">
        <f t="shared" si="213"/>
        <v/>
      </c>
      <c r="T209" s="35" t="str">
        <f t="shared" si="214"/>
        <v/>
      </c>
      <c r="U209" s="34" t="str">
        <f t="shared" si="215"/>
        <v/>
      </c>
      <c r="V209" s="34" t="str">
        <f t="shared" si="216"/>
        <v/>
      </c>
      <c r="W209" s="35" t="str">
        <f t="shared" si="217"/>
        <v/>
      </c>
      <c r="X209" s="34" t="str">
        <f t="shared" si="218"/>
        <v/>
      </c>
      <c r="Y209" s="34" t="str">
        <f t="shared" si="219"/>
        <v/>
      </c>
      <c r="Z209" s="35" t="str">
        <f t="shared" si="220"/>
        <v/>
      </c>
      <c r="AA209" s="34" t="str">
        <f t="shared" si="221"/>
        <v/>
      </c>
      <c r="AB209" s="34" t="str">
        <f t="shared" si="222"/>
        <v/>
      </c>
      <c r="AC209" s="35" t="str">
        <f t="shared" si="223"/>
        <v/>
      </c>
      <c r="AD209" s="34" t="str">
        <f t="shared" si="224"/>
        <v/>
      </c>
      <c r="AE209" s="34" t="str">
        <f t="shared" si="225"/>
        <v/>
      </c>
      <c r="AF209" s="40" t="str">
        <f t="shared" si="226"/>
        <v/>
      </c>
      <c r="AH209" s="33" t="str">
        <f t="shared" si="206"/>
        <v/>
      </c>
      <c r="AI209" s="34" t="str">
        <f t="shared" si="227"/>
        <v/>
      </c>
      <c r="AJ209" s="34" t="str">
        <f t="shared" si="228"/>
        <v/>
      </c>
      <c r="AK209" s="35" t="str">
        <f t="shared" si="229"/>
        <v/>
      </c>
      <c r="AL209" s="34" t="str">
        <f t="shared" si="230"/>
        <v/>
      </c>
      <c r="AM209" s="34" t="str">
        <f t="shared" si="231"/>
        <v/>
      </c>
      <c r="AN209" s="35" t="str">
        <f t="shared" si="232"/>
        <v/>
      </c>
      <c r="AO209" s="34" t="str">
        <f t="shared" si="233"/>
        <v/>
      </c>
      <c r="AP209" s="34" t="str">
        <f t="shared" si="234"/>
        <v/>
      </c>
      <c r="AQ209" s="40" t="str">
        <f t="shared" si="235"/>
        <v/>
      </c>
    </row>
    <row r="210" spans="7:43" ht="16" x14ac:dyDescent="0.2">
      <c r="G210" s="33" t="str">
        <f t="shared" si="203"/>
        <v/>
      </c>
      <c r="H210" s="34" t="str">
        <f t="shared" si="207"/>
        <v/>
      </c>
      <c r="I210" s="34" t="str">
        <f t="shared" si="208"/>
        <v/>
      </c>
      <c r="J210" s="35" t="str">
        <f t="shared" si="209"/>
        <v/>
      </c>
      <c r="K210" s="36" t="str">
        <f t="shared" si="210"/>
        <v/>
      </c>
      <c r="L210" s="37" t="str">
        <f t="shared" si="211"/>
        <v/>
      </c>
      <c r="M210" s="42"/>
      <c r="N210" s="43"/>
      <c r="Q210" s="33" t="str">
        <f t="shared" si="205"/>
        <v/>
      </c>
      <c r="R210" s="34" t="str">
        <f t="shared" si="212"/>
        <v/>
      </c>
      <c r="S210" s="34" t="str">
        <f t="shared" si="213"/>
        <v/>
      </c>
      <c r="T210" s="35" t="str">
        <f t="shared" si="214"/>
        <v/>
      </c>
      <c r="U210" s="34" t="str">
        <f t="shared" si="215"/>
        <v/>
      </c>
      <c r="V210" s="34" t="str">
        <f t="shared" si="216"/>
        <v/>
      </c>
      <c r="W210" s="35" t="str">
        <f t="shared" si="217"/>
        <v/>
      </c>
      <c r="X210" s="34" t="str">
        <f t="shared" si="218"/>
        <v/>
      </c>
      <c r="Y210" s="34" t="str">
        <f t="shared" si="219"/>
        <v/>
      </c>
      <c r="Z210" s="35" t="str">
        <f t="shared" si="220"/>
        <v/>
      </c>
      <c r="AA210" s="34" t="str">
        <f t="shared" si="221"/>
        <v/>
      </c>
      <c r="AB210" s="34" t="str">
        <f t="shared" si="222"/>
        <v/>
      </c>
      <c r="AC210" s="35" t="str">
        <f t="shared" si="223"/>
        <v/>
      </c>
      <c r="AD210" s="34" t="str">
        <f t="shared" si="224"/>
        <v/>
      </c>
      <c r="AE210" s="34" t="str">
        <f t="shared" si="225"/>
        <v/>
      </c>
      <c r="AF210" s="40" t="str">
        <f t="shared" si="226"/>
        <v/>
      </c>
      <c r="AH210" s="33" t="str">
        <f t="shared" si="206"/>
        <v/>
      </c>
      <c r="AI210" s="34" t="str">
        <f t="shared" si="227"/>
        <v/>
      </c>
      <c r="AJ210" s="34" t="str">
        <f t="shared" si="228"/>
        <v/>
      </c>
      <c r="AK210" s="35" t="str">
        <f t="shared" si="229"/>
        <v/>
      </c>
      <c r="AL210" s="34" t="str">
        <f t="shared" si="230"/>
        <v/>
      </c>
      <c r="AM210" s="34" t="str">
        <f t="shared" si="231"/>
        <v/>
      </c>
      <c r="AN210" s="35" t="str">
        <f t="shared" si="232"/>
        <v/>
      </c>
      <c r="AO210" s="34" t="str">
        <f t="shared" si="233"/>
        <v/>
      </c>
      <c r="AP210" s="34" t="str">
        <f t="shared" si="234"/>
        <v/>
      </c>
      <c r="AQ210" s="40" t="str">
        <f t="shared" si="235"/>
        <v/>
      </c>
    </row>
    <row r="211" spans="7:43" ht="16" x14ac:dyDescent="0.2">
      <c r="G211" s="33" t="str">
        <f t="shared" si="203"/>
        <v/>
      </c>
      <c r="H211" s="34" t="str">
        <f t="shared" si="207"/>
        <v/>
      </c>
      <c r="I211" s="34" t="str">
        <f t="shared" si="208"/>
        <v/>
      </c>
      <c r="J211" s="35" t="str">
        <f t="shared" si="209"/>
        <v/>
      </c>
      <c r="K211" s="36" t="str">
        <f t="shared" si="210"/>
        <v/>
      </c>
      <c r="L211" s="37" t="str">
        <f t="shared" si="211"/>
        <v/>
      </c>
      <c r="M211" s="42"/>
      <c r="N211" s="43"/>
      <c r="Q211" s="33" t="str">
        <f t="shared" si="205"/>
        <v/>
      </c>
      <c r="R211" s="34" t="str">
        <f t="shared" si="212"/>
        <v/>
      </c>
      <c r="S211" s="34" t="str">
        <f t="shared" si="213"/>
        <v/>
      </c>
      <c r="T211" s="35" t="str">
        <f t="shared" si="214"/>
        <v/>
      </c>
      <c r="U211" s="34" t="str">
        <f t="shared" si="215"/>
        <v/>
      </c>
      <c r="V211" s="34" t="str">
        <f t="shared" si="216"/>
        <v/>
      </c>
      <c r="W211" s="35" t="str">
        <f t="shared" si="217"/>
        <v/>
      </c>
      <c r="X211" s="34" t="str">
        <f t="shared" si="218"/>
        <v/>
      </c>
      <c r="Y211" s="34" t="str">
        <f t="shared" si="219"/>
        <v/>
      </c>
      <c r="Z211" s="35" t="str">
        <f t="shared" si="220"/>
        <v/>
      </c>
      <c r="AA211" s="34" t="str">
        <f t="shared" si="221"/>
        <v/>
      </c>
      <c r="AB211" s="34" t="str">
        <f t="shared" si="222"/>
        <v/>
      </c>
      <c r="AC211" s="35" t="str">
        <f t="shared" si="223"/>
        <v/>
      </c>
      <c r="AD211" s="34" t="str">
        <f t="shared" si="224"/>
        <v/>
      </c>
      <c r="AE211" s="34" t="str">
        <f t="shared" si="225"/>
        <v/>
      </c>
      <c r="AF211" s="40" t="str">
        <f t="shared" si="226"/>
        <v/>
      </c>
      <c r="AH211" s="33" t="str">
        <f t="shared" si="206"/>
        <v/>
      </c>
      <c r="AI211" s="34" t="str">
        <f t="shared" si="227"/>
        <v/>
      </c>
      <c r="AJ211" s="34" t="str">
        <f t="shared" si="228"/>
        <v/>
      </c>
      <c r="AK211" s="35" t="str">
        <f t="shared" si="229"/>
        <v/>
      </c>
      <c r="AL211" s="34" t="str">
        <f t="shared" si="230"/>
        <v/>
      </c>
      <c r="AM211" s="34" t="str">
        <f t="shared" si="231"/>
        <v/>
      </c>
      <c r="AN211" s="35" t="str">
        <f t="shared" si="232"/>
        <v/>
      </c>
      <c r="AO211" s="34" t="str">
        <f t="shared" si="233"/>
        <v/>
      </c>
      <c r="AP211" s="34" t="str">
        <f t="shared" si="234"/>
        <v/>
      </c>
      <c r="AQ211" s="40" t="str">
        <f t="shared" si="235"/>
        <v/>
      </c>
    </row>
    <row r="212" spans="7:43" ht="16" x14ac:dyDescent="0.2">
      <c r="G212" s="33" t="str">
        <f t="shared" si="203"/>
        <v/>
      </c>
      <c r="H212" s="34" t="str">
        <f t="shared" si="207"/>
        <v/>
      </c>
      <c r="I212" s="34" t="str">
        <f t="shared" si="208"/>
        <v/>
      </c>
      <c r="J212" s="35" t="str">
        <f t="shared" si="209"/>
        <v/>
      </c>
      <c r="K212" s="36" t="str">
        <f t="shared" si="210"/>
        <v/>
      </c>
      <c r="L212" s="37" t="str">
        <f t="shared" si="211"/>
        <v/>
      </c>
      <c r="M212" s="42"/>
      <c r="N212" s="43"/>
      <c r="Q212" s="33" t="str">
        <f t="shared" si="205"/>
        <v/>
      </c>
      <c r="R212" s="34" t="str">
        <f t="shared" si="212"/>
        <v/>
      </c>
      <c r="S212" s="34" t="str">
        <f t="shared" si="213"/>
        <v/>
      </c>
      <c r="T212" s="35" t="str">
        <f t="shared" si="214"/>
        <v/>
      </c>
      <c r="U212" s="34" t="str">
        <f t="shared" si="215"/>
        <v/>
      </c>
      <c r="V212" s="34" t="str">
        <f t="shared" si="216"/>
        <v/>
      </c>
      <c r="W212" s="35" t="str">
        <f t="shared" si="217"/>
        <v/>
      </c>
      <c r="X212" s="34" t="str">
        <f t="shared" si="218"/>
        <v/>
      </c>
      <c r="Y212" s="34" t="str">
        <f t="shared" si="219"/>
        <v/>
      </c>
      <c r="Z212" s="35" t="str">
        <f t="shared" si="220"/>
        <v/>
      </c>
      <c r="AA212" s="34" t="str">
        <f t="shared" si="221"/>
        <v/>
      </c>
      <c r="AB212" s="34" t="str">
        <f t="shared" si="222"/>
        <v/>
      </c>
      <c r="AC212" s="35" t="str">
        <f t="shared" si="223"/>
        <v/>
      </c>
      <c r="AD212" s="34" t="str">
        <f t="shared" si="224"/>
        <v/>
      </c>
      <c r="AE212" s="34" t="str">
        <f t="shared" si="225"/>
        <v/>
      </c>
      <c r="AF212" s="40" t="str">
        <f t="shared" si="226"/>
        <v/>
      </c>
      <c r="AH212" s="33" t="str">
        <f t="shared" si="206"/>
        <v/>
      </c>
      <c r="AI212" s="34" t="str">
        <f t="shared" si="227"/>
        <v/>
      </c>
      <c r="AJ212" s="34" t="str">
        <f t="shared" si="228"/>
        <v/>
      </c>
      <c r="AK212" s="35" t="str">
        <f t="shared" si="229"/>
        <v/>
      </c>
      <c r="AL212" s="34" t="str">
        <f t="shared" si="230"/>
        <v/>
      </c>
      <c r="AM212" s="34" t="str">
        <f t="shared" si="231"/>
        <v/>
      </c>
      <c r="AN212" s="35" t="str">
        <f t="shared" si="232"/>
        <v/>
      </c>
      <c r="AO212" s="34" t="str">
        <f t="shared" si="233"/>
        <v/>
      </c>
      <c r="AP212" s="34" t="str">
        <f t="shared" si="234"/>
        <v/>
      </c>
      <c r="AQ212" s="40" t="str">
        <f t="shared" si="235"/>
        <v/>
      </c>
    </row>
    <row r="213" spans="7:43" ht="16" x14ac:dyDescent="0.2">
      <c r="G213" s="33" t="str">
        <f t="shared" si="203"/>
        <v/>
      </c>
      <c r="H213" s="34" t="str">
        <f t="shared" si="207"/>
        <v/>
      </c>
      <c r="I213" s="34" t="str">
        <f t="shared" si="208"/>
        <v/>
      </c>
      <c r="J213" s="35" t="str">
        <f t="shared" si="209"/>
        <v/>
      </c>
      <c r="K213" s="36" t="str">
        <f t="shared" si="210"/>
        <v/>
      </c>
      <c r="L213" s="37" t="str">
        <f t="shared" si="211"/>
        <v/>
      </c>
      <c r="M213" s="42"/>
      <c r="N213" s="43"/>
      <c r="Q213" s="33" t="str">
        <f t="shared" si="205"/>
        <v/>
      </c>
      <c r="R213" s="34" t="str">
        <f t="shared" si="212"/>
        <v/>
      </c>
      <c r="S213" s="34" t="str">
        <f t="shared" si="213"/>
        <v/>
      </c>
      <c r="T213" s="35" t="str">
        <f t="shared" si="214"/>
        <v/>
      </c>
      <c r="U213" s="34" t="str">
        <f t="shared" si="215"/>
        <v/>
      </c>
      <c r="V213" s="34" t="str">
        <f t="shared" si="216"/>
        <v/>
      </c>
      <c r="W213" s="35" t="str">
        <f t="shared" si="217"/>
        <v/>
      </c>
      <c r="X213" s="34" t="str">
        <f t="shared" si="218"/>
        <v/>
      </c>
      <c r="Y213" s="34" t="str">
        <f t="shared" si="219"/>
        <v/>
      </c>
      <c r="Z213" s="35" t="str">
        <f t="shared" si="220"/>
        <v/>
      </c>
      <c r="AA213" s="34" t="str">
        <f t="shared" si="221"/>
        <v/>
      </c>
      <c r="AB213" s="34" t="str">
        <f t="shared" si="222"/>
        <v/>
      </c>
      <c r="AC213" s="35" t="str">
        <f t="shared" si="223"/>
        <v/>
      </c>
      <c r="AD213" s="34" t="str">
        <f t="shared" si="224"/>
        <v/>
      </c>
      <c r="AE213" s="34" t="str">
        <f t="shared" si="225"/>
        <v/>
      </c>
      <c r="AF213" s="40" t="str">
        <f t="shared" si="226"/>
        <v/>
      </c>
      <c r="AH213" s="33" t="str">
        <f t="shared" si="206"/>
        <v/>
      </c>
      <c r="AI213" s="34" t="str">
        <f t="shared" si="227"/>
        <v/>
      </c>
      <c r="AJ213" s="34" t="str">
        <f t="shared" si="228"/>
        <v/>
      </c>
      <c r="AK213" s="35" t="str">
        <f t="shared" si="229"/>
        <v/>
      </c>
      <c r="AL213" s="34" t="str">
        <f t="shared" si="230"/>
        <v/>
      </c>
      <c r="AM213" s="34" t="str">
        <f t="shared" si="231"/>
        <v/>
      </c>
      <c r="AN213" s="35" t="str">
        <f t="shared" si="232"/>
        <v/>
      </c>
      <c r="AO213" s="34" t="str">
        <f t="shared" si="233"/>
        <v/>
      </c>
      <c r="AP213" s="34" t="str">
        <f t="shared" si="234"/>
        <v/>
      </c>
      <c r="AQ213" s="40" t="str">
        <f t="shared" si="235"/>
        <v/>
      </c>
    </row>
    <row r="214" spans="7:43" ht="16" x14ac:dyDescent="0.2">
      <c r="G214" s="33" t="str">
        <f t="shared" si="203"/>
        <v/>
      </c>
      <c r="H214" s="34" t="str">
        <f t="shared" si="207"/>
        <v/>
      </c>
      <c r="I214" s="34" t="str">
        <f t="shared" si="208"/>
        <v/>
      </c>
      <c r="J214" s="35" t="str">
        <f t="shared" si="209"/>
        <v/>
      </c>
      <c r="K214" s="36" t="str">
        <f t="shared" si="210"/>
        <v/>
      </c>
      <c r="L214" s="37" t="str">
        <f t="shared" si="211"/>
        <v/>
      </c>
      <c r="M214" s="42"/>
      <c r="N214" s="43"/>
      <c r="Q214" s="33" t="str">
        <f t="shared" si="205"/>
        <v/>
      </c>
      <c r="R214" s="34" t="str">
        <f t="shared" si="212"/>
        <v/>
      </c>
      <c r="S214" s="34" t="str">
        <f t="shared" si="213"/>
        <v/>
      </c>
      <c r="T214" s="35" t="str">
        <f t="shared" si="214"/>
        <v/>
      </c>
      <c r="U214" s="34" t="str">
        <f t="shared" si="215"/>
        <v/>
      </c>
      <c r="V214" s="34" t="str">
        <f t="shared" si="216"/>
        <v/>
      </c>
      <c r="W214" s="35" t="str">
        <f t="shared" si="217"/>
        <v/>
      </c>
      <c r="X214" s="34" t="str">
        <f t="shared" si="218"/>
        <v/>
      </c>
      <c r="Y214" s="34" t="str">
        <f t="shared" si="219"/>
        <v/>
      </c>
      <c r="Z214" s="35" t="str">
        <f t="shared" si="220"/>
        <v/>
      </c>
      <c r="AA214" s="34" t="str">
        <f t="shared" si="221"/>
        <v/>
      </c>
      <c r="AB214" s="34" t="str">
        <f t="shared" si="222"/>
        <v/>
      </c>
      <c r="AC214" s="35" t="str">
        <f t="shared" si="223"/>
        <v/>
      </c>
      <c r="AD214" s="34" t="str">
        <f t="shared" si="224"/>
        <v/>
      </c>
      <c r="AE214" s="34" t="str">
        <f t="shared" si="225"/>
        <v/>
      </c>
      <c r="AF214" s="40" t="str">
        <f t="shared" si="226"/>
        <v/>
      </c>
      <c r="AH214" s="33" t="str">
        <f t="shared" si="206"/>
        <v/>
      </c>
      <c r="AI214" s="34" t="str">
        <f t="shared" si="227"/>
        <v/>
      </c>
      <c r="AJ214" s="34" t="str">
        <f t="shared" si="228"/>
        <v/>
      </c>
      <c r="AK214" s="35" t="str">
        <f t="shared" si="229"/>
        <v/>
      </c>
      <c r="AL214" s="34" t="str">
        <f t="shared" si="230"/>
        <v/>
      </c>
      <c r="AM214" s="34" t="str">
        <f t="shared" si="231"/>
        <v/>
      </c>
      <c r="AN214" s="35" t="str">
        <f t="shared" si="232"/>
        <v/>
      </c>
      <c r="AO214" s="34" t="str">
        <f t="shared" si="233"/>
        <v/>
      </c>
      <c r="AP214" s="34" t="str">
        <f t="shared" si="234"/>
        <v/>
      </c>
      <c r="AQ214" s="40" t="str">
        <f t="shared" si="235"/>
        <v/>
      </c>
    </row>
    <row r="215" spans="7:43" ht="16" x14ac:dyDescent="0.2">
      <c r="G215" s="33" t="str">
        <f t="shared" si="203"/>
        <v/>
      </c>
      <c r="H215" s="34" t="str">
        <f t="shared" si="207"/>
        <v/>
      </c>
      <c r="I215" s="34" t="str">
        <f t="shared" si="208"/>
        <v/>
      </c>
      <c r="J215" s="35" t="str">
        <f t="shared" si="209"/>
        <v/>
      </c>
      <c r="K215" s="36" t="str">
        <f t="shared" si="210"/>
        <v/>
      </c>
      <c r="L215" s="37" t="str">
        <f t="shared" si="211"/>
        <v/>
      </c>
      <c r="M215" s="42"/>
      <c r="N215" s="43"/>
      <c r="Q215" s="33" t="str">
        <f t="shared" si="205"/>
        <v/>
      </c>
      <c r="R215" s="34" t="str">
        <f t="shared" si="212"/>
        <v/>
      </c>
      <c r="S215" s="34" t="str">
        <f t="shared" si="213"/>
        <v/>
      </c>
      <c r="T215" s="35" t="str">
        <f t="shared" si="214"/>
        <v/>
      </c>
      <c r="U215" s="34" t="str">
        <f t="shared" si="215"/>
        <v/>
      </c>
      <c r="V215" s="34" t="str">
        <f t="shared" si="216"/>
        <v/>
      </c>
      <c r="W215" s="35" t="str">
        <f t="shared" si="217"/>
        <v/>
      </c>
      <c r="X215" s="34" t="str">
        <f t="shared" si="218"/>
        <v/>
      </c>
      <c r="Y215" s="34" t="str">
        <f t="shared" si="219"/>
        <v/>
      </c>
      <c r="Z215" s="35" t="str">
        <f t="shared" si="220"/>
        <v/>
      </c>
      <c r="AA215" s="34" t="str">
        <f t="shared" si="221"/>
        <v/>
      </c>
      <c r="AB215" s="34" t="str">
        <f t="shared" si="222"/>
        <v/>
      </c>
      <c r="AC215" s="35" t="str">
        <f t="shared" si="223"/>
        <v/>
      </c>
      <c r="AD215" s="34" t="str">
        <f t="shared" si="224"/>
        <v/>
      </c>
      <c r="AE215" s="34" t="str">
        <f t="shared" si="225"/>
        <v/>
      </c>
      <c r="AF215" s="40" t="str">
        <f t="shared" si="226"/>
        <v/>
      </c>
      <c r="AH215" s="33" t="str">
        <f t="shared" si="206"/>
        <v/>
      </c>
      <c r="AI215" s="34" t="str">
        <f t="shared" si="227"/>
        <v/>
      </c>
      <c r="AJ215" s="34" t="str">
        <f t="shared" si="228"/>
        <v/>
      </c>
      <c r="AK215" s="35" t="str">
        <f t="shared" si="229"/>
        <v/>
      </c>
      <c r="AL215" s="34" t="str">
        <f t="shared" si="230"/>
        <v/>
      </c>
      <c r="AM215" s="34" t="str">
        <f t="shared" si="231"/>
        <v/>
      </c>
      <c r="AN215" s="35" t="str">
        <f t="shared" si="232"/>
        <v/>
      </c>
      <c r="AO215" s="34" t="str">
        <f t="shared" si="233"/>
        <v/>
      </c>
      <c r="AP215" s="34" t="str">
        <f t="shared" si="234"/>
        <v/>
      </c>
      <c r="AQ215" s="40" t="str">
        <f t="shared" si="235"/>
        <v/>
      </c>
    </row>
    <row r="216" spans="7:43" ht="16" x14ac:dyDescent="0.2">
      <c r="G216" s="33" t="str">
        <f t="shared" si="203"/>
        <v/>
      </c>
      <c r="H216" s="34" t="str">
        <f t="shared" si="207"/>
        <v/>
      </c>
      <c r="I216" s="34" t="str">
        <f t="shared" si="208"/>
        <v/>
      </c>
      <c r="J216" s="35" t="str">
        <f t="shared" si="209"/>
        <v/>
      </c>
      <c r="K216" s="36" t="str">
        <f t="shared" si="210"/>
        <v/>
      </c>
      <c r="L216" s="37" t="str">
        <f t="shared" si="211"/>
        <v/>
      </c>
      <c r="M216" s="42"/>
      <c r="N216" s="43"/>
      <c r="Q216" s="33" t="str">
        <f t="shared" si="205"/>
        <v/>
      </c>
      <c r="R216" s="34" t="str">
        <f t="shared" si="212"/>
        <v/>
      </c>
      <c r="S216" s="34" t="str">
        <f t="shared" si="213"/>
        <v/>
      </c>
      <c r="T216" s="35" t="str">
        <f t="shared" si="214"/>
        <v/>
      </c>
      <c r="U216" s="34" t="str">
        <f t="shared" si="215"/>
        <v/>
      </c>
      <c r="V216" s="34" t="str">
        <f t="shared" si="216"/>
        <v/>
      </c>
      <c r="W216" s="35" t="str">
        <f t="shared" si="217"/>
        <v/>
      </c>
      <c r="X216" s="34" t="str">
        <f t="shared" si="218"/>
        <v/>
      </c>
      <c r="Y216" s="34" t="str">
        <f t="shared" si="219"/>
        <v/>
      </c>
      <c r="Z216" s="35" t="str">
        <f t="shared" si="220"/>
        <v/>
      </c>
      <c r="AA216" s="34" t="str">
        <f t="shared" si="221"/>
        <v/>
      </c>
      <c r="AB216" s="34" t="str">
        <f t="shared" si="222"/>
        <v/>
      </c>
      <c r="AC216" s="35" t="str">
        <f t="shared" si="223"/>
        <v/>
      </c>
      <c r="AD216" s="34" t="str">
        <f t="shared" si="224"/>
        <v/>
      </c>
      <c r="AE216" s="34" t="str">
        <f t="shared" si="225"/>
        <v/>
      </c>
      <c r="AF216" s="40" t="str">
        <f t="shared" si="226"/>
        <v/>
      </c>
      <c r="AH216" s="33" t="str">
        <f t="shared" si="206"/>
        <v/>
      </c>
      <c r="AI216" s="34" t="str">
        <f t="shared" si="227"/>
        <v/>
      </c>
      <c r="AJ216" s="34" t="str">
        <f t="shared" si="228"/>
        <v/>
      </c>
      <c r="AK216" s="35" t="str">
        <f t="shared" si="229"/>
        <v/>
      </c>
      <c r="AL216" s="34" t="str">
        <f t="shared" si="230"/>
        <v/>
      </c>
      <c r="AM216" s="34" t="str">
        <f t="shared" si="231"/>
        <v/>
      </c>
      <c r="AN216" s="35" t="str">
        <f t="shared" si="232"/>
        <v/>
      </c>
      <c r="AO216" s="34" t="str">
        <f t="shared" si="233"/>
        <v/>
      </c>
      <c r="AP216" s="34" t="str">
        <f t="shared" si="234"/>
        <v/>
      </c>
      <c r="AQ216" s="40" t="str">
        <f t="shared" si="235"/>
        <v/>
      </c>
    </row>
    <row r="217" spans="7:43" ht="16" x14ac:dyDescent="0.2">
      <c r="G217" s="33" t="str">
        <f t="shared" si="203"/>
        <v/>
      </c>
      <c r="H217" s="34" t="str">
        <f t="shared" si="207"/>
        <v/>
      </c>
      <c r="I217" s="34" t="str">
        <f t="shared" si="208"/>
        <v/>
      </c>
      <c r="J217" s="35" t="str">
        <f t="shared" si="209"/>
        <v/>
      </c>
      <c r="K217" s="36" t="str">
        <f t="shared" si="210"/>
        <v/>
      </c>
      <c r="L217" s="37" t="str">
        <f t="shared" si="211"/>
        <v/>
      </c>
      <c r="M217" s="42"/>
      <c r="N217" s="43"/>
      <c r="Q217" s="33" t="str">
        <f t="shared" si="205"/>
        <v/>
      </c>
      <c r="R217" s="34" t="str">
        <f t="shared" si="212"/>
        <v/>
      </c>
      <c r="S217" s="34" t="str">
        <f t="shared" si="213"/>
        <v/>
      </c>
      <c r="T217" s="35" t="str">
        <f t="shared" si="214"/>
        <v/>
      </c>
      <c r="U217" s="34" t="str">
        <f t="shared" si="215"/>
        <v/>
      </c>
      <c r="V217" s="34" t="str">
        <f t="shared" si="216"/>
        <v/>
      </c>
      <c r="W217" s="35" t="str">
        <f t="shared" si="217"/>
        <v/>
      </c>
      <c r="X217" s="34" t="str">
        <f t="shared" si="218"/>
        <v/>
      </c>
      <c r="Y217" s="34" t="str">
        <f t="shared" si="219"/>
        <v/>
      </c>
      <c r="Z217" s="35" t="str">
        <f t="shared" si="220"/>
        <v/>
      </c>
      <c r="AA217" s="34" t="str">
        <f t="shared" si="221"/>
        <v/>
      </c>
      <c r="AB217" s="34" t="str">
        <f t="shared" si="222"/>
        <v/>
      </c>
      <c r="AC217" s="35" t="str">
        <f t="shared" si="223"/>
        <v/>
      </c>
      <c r="AD217" s="34" t="str">
        <f t="shared" si="224"/>
        <v/>
      </c>
      <c r="AE217" s="34" t="str">
        <f t="shared" si="225"/>
        <v/>
      </c>
      <c r="AF217" s="40" t="str">
        <f t="shared" si="226"/>
        <v/>
      </c>
      <c r="AH217" s="33" t="str">
        <f t="shared" si="206"/>
        <v/>
      </c>
      <c r="AI217" s="34" t="str">
        <f t="shared" si="227"/>
        <v/>
      </c>
      <c r="AJ217" s="34" t="str">
        <f t="shared" si="228"/>
        <v/>
      </c>
      <c r="AK217" s="35" t="str">
        <f t="shared" si="229"/>
        <v/>
      </c>
      <c r="AL217" s="34" t="str">
        <f t="shared" si="230"/>
        <v/>
      </c>
      <c r="AM217" s="34" t="str">
        <f t="shared" si="231"/>
        <v/>
      </c>
      <c r="AN217" s="35" t="str">
        <f t="shared" si="232"/>
        <v/>
      </c>
      <c r="AO217" s="34" t="str">
        <f t="shared" si="233"/>
        <v/>
      </c>
      <c r="AP217" s="34" t="str">
        <f t="shared" si="234"/>
        <v/>
      </c>
      <c r="AQ217" s="40" t="str">
        <f t="shared" si="235"/>
        <v/>
      </c>
    </row>
    <row r="218" spans="7:43" ht="16" x14ac:dyDescent="0.2">
      <c r="G218" s="33" t="str">
        <f t="shared" si="203"/>
        <v/>
      </c>
      <c r="H218" s="34" t="str">
        <f t="shared" si="207"/>
        <v/>
      </c>
      <c r="I218" s="34" t="str">
        <f t="shared" si="208"/>
        <v/>
      </c>
      <c r="J218" s="35" t="str">
        <f t="shared" si="209"/>
        <v/>
      </c>
      <c r="K218" s="36" t="str">
        <f t="shared" si="210"/>
        <v/>
      </c>
      <c r="L218" s="37" t="str">
        <f t="shared" si="211"/>
        <v/>
      </c>
      <c r="M218" s="42"/>
      <c r="N218" s="43"/>
      <c r="Q218" s="33" t="str">
        <f t="shared" si="205"/>
        <v/>
      </c>
      <c r="R218" s="34" t="str">
        <f t="shared" si="212"/>
        <v/>
      </c>
      <c r="S218" s="34" t="str">
        <f t="shared" si="213"/>
        <v/>
      </c>
      <c r="T218" s="35" t="str">
        <f t="shared" si="214"/>
        <v/>
      </c>
      <c r="U218" s="34" t="str">
        <f t="shared" si="215"/>
        <v/>
      </c>
      <c r="V218" s="34" t="str">
        <f t="shared" si="216"/>
        <v/>
      </c>
      <c r="W218" s="35" t="str">
        <f t="shared" si="217"/>
        <v/>
      </c>
      <c r="X218" s="34" t="str">
        <f t="shared" si="218"/>
        <v/>
      </c>
      <c r="Y218" s="34" t="str">
        <f t="shared" si="219"/>
        <v/>
      </c>
      <c r="Z218" s="35" t="str">
        <f t="shared" si="220"/>
        <v/>
      </c>
      <c r="AA218" s="34" t="str">
        <f t="shared" si="221"/>
        <v/>
      </c>
      <c r="AB218" s="34" t="str">
        <f t="shared" si="222"/>
        <v/>
      </c>
      <c r="AC218" s="35" t="str">
        <f t="shared" si="223"/>
        <v/>
      </c>
      <c r="AD218" s="34" t="str">
        <f t="shared" si="224"/>
        <v/>
      </c>
      <c r="AE218" s="34" t="str">
        <f t="shared" si="225"/>
        <v/>
      </c>
      <c r="AF218" s="40" t="str">
        <f t="shared" si="226"/>
        <v/>
      </c>
      <c r="AH218" s="33" t="str">
        <f t="shared" si="206"/>
        <v/>
      </c>
      <c r="AI218" s="34" t="str">
        <f t="shared" si="227"/>
        <v/>
      </c>
      <c r="AJ218" s="34" t="str">
        <f t="shared" si="228"/>
        <v/>
      </c>
      <c r="AK218" s="35" t="str">
        <f t="shared" si="229"/>
        <v/>
      </c>
      <c r="AL218" s="34" t="str">
        <f t="shared" si="230"/>
        <v/>
      </c>
      <c r="AM218" s="34" t="str">
        <f t="shared" si="231"/>
        <v/>
      </c>
      <c r="AN218" s="35" t="str">
        <f t="shared" si="232"/>
        <v/>
      </c>
      <c r="AO218" s="34" t="str">
        <f t="shared" si="233"/>
        <v/>
      </c>
      <c r="AP218" s="34" t="str">
        <f t="shared" si="234"/>
        <v/>
      </c>
      <c r="AQ218" s="40" t="str">
        <f t="shared" si="235"/>
        <v/>
      </c>
    </row>
    <row r="219" spans="7:43" ht="16" x14ac:dyDescent="0.2">
      <c r="G219" s="33" t="str">
        <f t="shared" si="203"/>
        <v/>
      </c>
      <c r="H219" s="34" t="str">
        <f t="shared" si="207"/>
        <v/>
      </c>
      <c r="I219" s="34" t="str">
        <f t="shared" si="208"/>
        <v/>
      </c>
      <c r="J219" s="35" t="str">
        <f t="shared" si="209"/>
        <v/>
      </c>
      <c r="K219" s="36" t="str">
        <f t="shared" si="210"/>
        <v/>
      </c>
      <c r="L219" s="37" t="str">
        <f t="shared" si="211"/>
        <v/>
      </c>
      <c r="M219" s="42"/>
      <c r="N219" s="43"/>
      <c r="Q219" s="33" t="str">
        <f t="shared" si="205"/>
        <v/>
      </c>
      <c r="R219" s="34" t="str">
        <f t="shared" si="212"/>
        <v/>
      </c>
      <c r="S219" s="34" t="str">
        <f t="shared" si="213"/>
        <v/>
      </c>
      <c r="T219" s="35" t="str">
        <f t="shared" si="214"/>
        <v/>
      </c>
      <c r="U219" s="34" t="str">
        <f t="shared" si="215"/>
        <v/>
      </c>
      <c r="V219" s="34" t="str">
        <f t="shared" si="216"/>
        <v/>
      </c>
      <c r="W219" s="35" t="str">
        <f t="shared" si="217"/>
        <v/>
      </c>
      <c r="X219" s="34" t="str">
        <f t="shared" si="218"/>
        <v/>
      </c>
      <c r="Y219" s="34" t="str">
        <f t="shared" si="219"/>
        <v/>
      </c>
      <c r="Z219" s="35" t="str">
        <f t="shared" si="220"/>
        <v/>
      </c>
      <c r="AA219" s="34" t="str">
        <f t="shared" si="221"/>
        <v/>
      </c>
      <c r="AB219" s="34" t="str">
        <f t="shared" si="222"/>
        <v/>
      </c>
      <c r="AC219" s="35" t="str">
        <f t="shared" si="223"/>
        <v/>
      </c>
      <c r="AD219" s="34" t="str">
        <f t="shared" si="224"/>
        <v/>
      </c>
      <c r="AE219" s="34" t="str">
        <f t="shared" si="225"/>
        <v/>
      </c>
      <c r="AF219" s="40" t="str">
        <f t="shared" si="226"/>
        <v/>
      </c>
      <c r="AH219" s="33" t="str">
        <f t="shared" si="206"/>
        <v/>
      </c>
      <c r="AI219" s="34" t="str">
        <f t="shared" si="227"/>
        <v/>
      </c>
      <c r="AJ219" s="34" t="str">
        <f t="shared" si="228"/>
        <v/>
      </c>
      <c r="AK219" s="35" t="str">
        <f t="shared" si="229"/>
        <v/>
      </c>
      <c r="AL219" s="34" t="str">
        <f t="shared" si="230"/>
        <v/>
      </c>
      <c r="AM219" s="34" t="str">
        <f t="shared" si="231"/>
        <v/>
      </c>
      <c r="AN219" s="35" t="str">
        <f t="shared" si="232"/>
        <v/>
      </c>
      <c r="AO219" s="34" t="str">
        <f t="shared" si="233"/>
        <v/>
      </c>
      <c r="AP219" s="34" t="str">
        <f t="shared" si="234"/>
        <v/>
      </c>
      <c r="AQ219" s="40" t="str">
        <f t="shared" si="235"/>
        <v/>
      </c>
    </row>
    <row r="220" spans="7:43" ht="16" x14ac:dyDescent="0.2">
      <c r="G220" s="33" t="str">
        <f t="shared" si="203"/>
        <v/>
      </c>
      <c r="H220" s="34" t="str">
        <f t="shared" si="207"/>
        <v/>
      </c>
      <c r="I220" s="34" t="str">
        <f t="shared" si="208"/>
        <v/>
      </c>
      <c r="J220" s="35" t="str">
        <f t="shared" si="209"/>
        <v/>
      </c>
      <c r="K220" s="36" t="str">
        <f t="shared" si="210"/>
        <v/>
      </c>
      <c r="L220" s="37" t="str">
        <f t="shared" si="211"/>
        <v/>
      </c>
      <c r="M220" s="42"/>
      <c r="N220" s="43"/>
      <c r="Q220" s="33" t="str">
        <f t="shared" si="205"/>
        <v/>
      </c>
      <c r="R220" s="34" t="str">
        <f t="shared" si="212"/>
        <v/>
      </c>
      <c r="S220" s="34" t="str">
        <f t="shared" si="213"/>
        <v/>
      </c>
      <c r="T220" s="35" t="str">
        <f t="shared" si="214"/>
        <v/>
      </c>
      <c r="U220" s="34" t="str">
        <f t="shared" si="215"/>
        <v/>
      </c>
      <c r="V220" s="34" t="str">
        <f t="shared" si="216"/>
        <v/>
      </c>
      <c r="W220" s="35" t="str">
        <f t="shared" si="217"/>
        <v/>
      </c>
      <c r="X220" s="34" t="str">
        <f t="shared" si="218"/>
        <v/>
      </c>
      <c r="Y220" s="34" t="str">
        <f t="shared" si="219"/>
        <v/>
      </c>
      <c r="Z220" s="35" t="str">
        <f t="shared" si="220"/>
        <v/>
      </c>
      <c r="AA220" s="34" t="str">
        <f t="shared" si="221"/>
        <v/>
      </c>
      <c r="AB220" s="34" t="str">
        <f t="shared" si="222"/>
        <v/>
      </c>
      <c r="AC220" s="35" t="str">
        <f t="shared" si="223"/>
        <v/>
      </c>
      <c r="AD220" s="34" t="str">
        <f t="shared" si="224"/>
        <v/>
      </c>
      <c r="AE220" s="34" t="str">
        <f t="shared" si="225"/>
        <v/>
      </c>
      <c r="AF220" s="40" t="str">
        <f t="shared" si="226"/>
        <v/>
      </c>
      <c r="AH220" s="33" t="str">
        <f t="shared" si="206"/>
        <v/>
      </c>
      <c r="AI220" s="34" t="str">
        <f t="shared" si="227"/>
        <v/>
      </c>
      <c r="AJ220" s="34" t="str">
        <f t="shared" si="228"/>
        <v/>
      </c>
      <c r="AK220" s="35" t="str">
        <f t="shared" si="229"/>
        <v/>
      </c>
      <c r="AL220" s="34" t="str">
        <f t="shared" si="230"/>
        <v/>
      </c>
      <c r="AM220" s="34" t="str">
        <f t="shared" si="231"/>
        <v/>
      </c>
      <c r="AN220" s="35" t="str">
        <f t="shared" si="232"/>
        <v/>
      </c>
      <c r="AO220" s="34" t="str">
        <f t="shared" si="233"/>
        <v/>
      </c>
      <c r="AP220" s="34" t="str">
        <f t="shared" si="234"/>
        <v/>
      </c>
      <c r="AQ220" s="40" t="str">
        <f t="shared" si="235"/>
        <v/>
      </c>
    </row>
    <row r="221" spans="7:43" ht="16" x14ac:dyDescent="0.2">
      <c r="G221" s="33" t="str">
        <f t="shared" si="203"/>
        <v/>
      </c>
      <c r="H221" s="34" t="str">
        <f t="shared" si="207"/>
        <v/>
      </c>
      <c r="I221" s="34" t="str">
        <f t="shared" si="208"/>
        <v/>
      </c>
      <c r="J221" s="35" t="str">
        <f t="shared" si="209"/>
        <v/>
      </c>
      <c r="K221" s="36" t="str">
        <f t="shared" si="210"/>
        <v/>
      </c>
      <c r="L221" s="37" t="str">
        <f t="shared" si="211"/>
        <v/>
      </c>
      <c r="M221" s="42"/>
      <c r="N221" s="43"/>
      <c r="Q221" s="33" t="str">
        <f t="shared" si="205"/>
        <v/>
      </c>
      <c r="R221" s="34" t="str">
        <f t="shared" si="212"/>
        <v/>
      </c>
      <c r="S221" s="34" t="str">
        <f t="shared" si="213"/>
        <v/>
      </c>
      <c r="T221" s="35" t="str">
        <f t="shared" si="214"/>
        <v/>
      </c>
      <c r="U221" s="34" t="str">
        <f t="shared" si="215"/>
        <v/>
      </c>
      <c r="V221" s="34" t="str">
        <f t="shared" si="216"/>
        <v/>
      </c>
      <c r="W221" s="35" t="str">
        <f t="shared" si="217"/>
        <v/>
      </c>
      <c r="X221" s="34" t="str">
        <f t="shared" si="218"/>
        <v/>
      </c>
      <c r="Y221" s="34" t="str">
        <f t="shared" si="219"/>
        <v/>
      </c>
      <c r="Z221" s="35" t="str">
        <f t="shared" si="220"/>
        <v/>
      </c>
      <c r="AA221" s="34" t="str">
        <f t="shared" si="221"/>
        <v/>
      </c>
      <c r="AB221" s="34" t="str">
        <f t="shared" si="222"/>
        <v/>
      </c>
      <c r="AC221" s="35" t="str">
        <f t="shared" si="223"/>
        <v/>
      </c>
      <c r="AD221" s="34" t="str">
        <f t="shared" si="224"/>
        <v/>
      </c>
      <c r="AE221" s="34" t="str">
        <f t="shared" si="225"/>
        <v/>
      </c>
      <c r="AF221" s="40" t="str">
        <f t="shared" si="226"/>
        <v/>
      </c>
      <c r="AH221" s="33" t="str">
        <f t="shared" si="206"/>
        <v/>
      </c>
      <c r="AI221" s="34" t="str">
        <f t="shared" si="227"/>
        <v/>
      </c>
      <c r="AJ221" s="34" t="str">
        <f t="shared" si="228"/>
        <v/>
      </c>
      <c r="AK221" s="35" t="str">
        <f t="shared" si="229"/>
        <v/>
      </c>
      <c r="AL221" s="34" t="str">
        <f t="shared" si="230"/>
        <v/>
      </c>
      <c r="AM221" s="34" t="str">
        <f t="shared" si="231"/>
        <v/>
      </c>
      <c r="AN221" s="35" t="str">
        <f t="shared" si="232"/>
        <v/>
      </c>
      <c r="AO221" s="34" t="str">
        <f t="shared" si="233"/>
        <v/>
      </c>
      <c r="AP221" s="34" t="str">
        <f t="shared" si="234"/>
        <v/>
      </c>
      <c r="AQ221" s="40" t="str">
        <f t="shared" si="235"/>
        <v/>
      </c>
    </row>
    <row r="222" spans="7:43" ht="16" x14ac:dyDescent="0.2">
      <c r="G222" s="33" t="str">
        <f t="shared" si="203"/>
        <v/>
      </c>
      <c r="H222" s="34" t="str">
        <f t="shared" si="207"/>
        <v/>
      </c>
      <c r="I222" s="34" t="str">
        <f t="shared" si="208"/>
        <v/>
      </c>
      <c r="J222" s="35" t="str">
        <f t="shared" si="209"/>
        <v/>
      </c>
      <c r="K222" s="36" t="str">
        <f t="shared" si="210"/>
        <v/>
      </c>
      <c r="L222" s="37" t="str">
        <f t="shared" si="211"/>
        <v/>
      </c>
      <c r="M222" s="42"/>
      <c r="N222" s="43"/>
      <c r="Q222" s="33" t="str">
        <f t="shared" si="205"/>
        <v/>
      </c>
      <c r="R222" s="34" t="str">
        <f t="shared" si="212"/>
        <v/>
      </c>
      <c r="S222" s="34" t="str">
        <f t="shared" si="213"/>
        <v/>
      </c>
      <c r="T222" s="35" t="str">
        <f t="shared" si="214"/>
        <v/>
      </c>
      <c r="U222" s="34" t="str">
        <f t="shared" si="215"/>
        <v/>
      </c>
      <c r="V222" s="34" t="str">
        <f t="shared" si="216"/>
        <v/>
      </c>
      <c r="W222" s="35" t="str">
        <f t="shared" si="217"/>
        <v/>
      </c>
      <c r="X222" s="34" t="str">
        <f t="shared" si="218"/>
        <v/>
      </c>
      <c r="Y222" s="34" t="str">
        <f t="shared" si="219"/>
        <v/>
      </c>
      <c r="Z222" s="35" t="str">
        <f t="shared" si="220"/>
        <v/>
      </c>
      <c r="AA222" s="34" t="str">
        <f t="shared" si="221"/>
        <v/>
      </c>
      <c r="AB222" s="34" t="str">
        <f t="shared" si="222"/>
        <v/>
      </c>
      <c r="AC222" s="35" t="str">
        <f t="shared" si="223"/>
        <v/>
      </c>
      <c r="AD222" s="34" t="str">
        <f t="shared" si="224"/>
        <v/>
      </c>
      <c r="AE222" s="34" t="str">
        <f t="shared" si="225"/>
        <v/>
      </c>
      <c r="AF222" s="40" t="str">
        <f t="shared" si="226"/>
        <v/>
      </c>
      <c r="AH222" s="33" t="str">
        <f t="shared" si="206"/>
        <v/>
      </c>
      <c r="AI222" s="34" t="str">
        <f t="shared" si="227"/>
        <v/>
      </c>
      <c r="AJ222" s="34" t="str">
        <f t="shared" si="228"/>
        <v/>
      </c>
      <c r="AK222" s="35" t="str">
        <f t="shared" si="229"/>
        <v/>
      </c>
      <c r="AL222" s="34" t="str">
        <f t="shared" si="230"/>
        <v/>
      </c>
      <c r="AM222" s="34" t="str">
        <f t="shared" si="231"/>
        <v/>
      </c>
      <c r="AN222" s="35" t="str">
        <f t="shared" si="232"/>
        <v/>
      </c>
      <c r="AO222" s="34" t="str">
        <f t="shared" si="233"/>
        <v/>
      </c>
      <c r="AP222" s="34" t="str">
        <f t="shared" si="234"/>
        <v/>
      </c>
      <c r="AQ222" s="40" t="str">
        <f t="shared" si="235"/>
        <v/>
      </c>
    </row>
    <row r="223" spans="7:43" ht="16" x14ac:dyDescent="0.2">
      <c r="G223" s="33" t="str">
        <f t="shared" si="203"/>
        <v/>
      </c>
      <c r="H223" s="34" t="str">
        <f t="shared" si="207"/>
        <v/>
      </c>
      <c r="I223" s="34" t="str">
        <f t="shared" si="208"/>
        <v/>
      </c>
      <c r="J223" s="35" t="str">
        <f t="shared" si="209"/>
        <v/>
      </c>
      <c r="K223" s="36" t="str">
        <f t="shared" si="210"/>
        <v/>
      </c>
      <c r="L223" s="37" t="str">
        <f t="shared" si="211"/>
        <v/>
      </c>
      <c r="M223" s="42"/>
      <c r="N223" s="43"/>
      <c r="Q223" s="33" t="str">
        <f t="shared" si="205"/>
        <v/>
      </c>
      <c r="R223" s="34" t="str">
        <f t="shared" si="212"/>
        <v/>
      </c>
      <c r="S223" s="34" t="str">
        <f t="shared" si="213"/>
        <v/>
      </c>
      <c r="T223" s="35" t="str">
        <f t="shared" si="214"/>
        <v/>
      </c>
      <c r="U223" s="34" t="str">
        <f t="shared" si="215"/>
        <v/>
      </c>
      <c r="V223" s="34" t="str">
        <f t="shared" si="216"/>
        <v/>
      </c>
      <c r="W223" s="35" t="str">
        <f t="shared" si="217"/>
        <v/>
      </c>
      <c r="X223" s="34" t="str">
        <f t="shared" si="218"/>
        <v/>
      </c>
      <c r="Y223" s="34" t="str">
        <f t="shared" si="219"/>
        <v/>
      </c>
      <c r="Z223" s="35" t="str">
        <f t="shared" si="220"/>
        <v/>
      </c>
      <c r="AA223" s="34" t="str">
        <f t="shared" si="221"/>
        <v/>
      </c>
      <c r="AB223" s="34" t="str">
        <f t="shared" si="222"/>
        <v/>
      </c>
      <c r="AC223" s="35" t="str">
        <f t="shared" si="223"/>
        <v/>
      </c>
      <c r="AD223" s="34" t="str">
        <f t="shared" si="224"/>
        <v/>
      </c>
      <c r="AE223" s="34" t="str">
        <f t="shared" si="225"/>
        <v/>
      </c>
      <c r="AF223" s="40" t="str">
        <f t="shared" si="226"/>
        <v/>
      </c>
      <c r="AH223" s="33" t="str">
        <f t="shared" si="206"/>
        <v/>
      </c>
      <c r="AI223" s="34" t="str">
        <f t="shared" si="227"/>
        <v/>
      </c>
      <c r="AJ223" s="34" t="str">
        <f t="shared" si="228"/>
        <v/>
      </c>
      <c r="AK223" s="35" t="str">
        <f t="shared" si="229"/>
        <v/>
      </c>
      <c r="AL223" s="34" t="str">
        <f t="shared" si="230"/>
        <v/>
      </c>
      <c r="AM223" s="34" t="str">
        <f t="shared" si="231"/>
        <v/>
      </c>
      <c r="AN223" s="35" t="str">
        <f t="shared" si="232"/>
        <v/>
      </c>
      <c r="AO223" s="34" t="str">
        <f t="shared" si="233"/>
        <v/>
      </c>
      <c r="AP223" s="34" t="str">
        <f t="shared" si="234"/>
        <v/>
      </c>
      <c r="AQ223" s="40" t="str">
        <f t="shared" si="235"/>
        <v/>
      </c>
    </row>
    <row r="224" spans="7:43" ht="16" x14ac:dyDescent="0.2">
      <c r="G224" s="33" t="str">
        <f t="shared" si="203"/>
        <v/>
      </c>
      <c r="H224" s="34" t="str">
        <f t="shared" si="207"/>
        <v/>
      </c>
      <c r="I224" s="34" t="str">
        <f t="shared" si="208"/>
        <v/>
      </c>
      <c r="J224" s="35" t="str">
        <f t="shared" si="209"/>
        <v/>
      </c>
      <c r="K224" s="36" t="str">
        <f t="shared" si="210"/>
        <v/>
      </c>
      <c r="L224" s="37" t="str">
        <f t="shared" si="211"/>
        <v/>
      </c>
      <c r="M224" s="42"/>
      <c r="N224" s="43"/>
      <c r="Q224" s="33" t="str">
        <f t="shared" si="205"/>
        <v/>
      </c>
      <c r="R224" s="34" t="str">
        <f t="shared" si="212"/>
        <v/>
      </c>
      <c r="S224" s="34" t="str">
        <f t="shared" si="213"/>
        <v/>
      </c>
      <c r="T224" s="35" t="str">
        <f t="shared" si="214"/>
        <v/>
      </c>
      <c r="U224" s="34" t="str">
        <f t="shared" si="215"/>
        <v/>
      </c>
      <c r="V224" s="34" t="str">
        <f t="shared" si="216"/>
        <v/>
      </c>
      <c r="W224" s="35" t="str">
        <f t="shared" si="217"/>
        <v/>
      </c>
      <c r="X224" s="34" t="str">
        <f t="shared" si="218"/>
        <v/>
      </c>
      <c r="Y224" s="34" t="str">
        <f t="shared" si="219"/>
        <v/>
      </c>
      <c r="Z224" s="35" t="str">
        <f t="shared" si="220"/>
        <v/>
      </c>
      <c r="AA224" s="34" t="str">
        <f t="shared" si="221"/>
        <v/>
      </c>
      <c r="AB224" s="34" t="str">
        <f t="shared" si="222"/>
        <v/>
      </c>
      <c r="AC224" s="35" t="str">
        <f t="shared" si="223"/>
        <v/>
      </c>
      <c r="AD224" s="34" t="str">
        <f t="shared" si="224"/>
        <v/>
      </c>
      <c r="AE224" s="34" t="str">
        <f t="shared" si="225"/>
        <v/>
      </c>
      <c r="AF224" s="40" t="str">
        <f t="shared" si="226"/>
        <v/>
      </c>
      <c r="AH224" s="33" t="str">
        <f t="shared" si="206"/>
        <v/>
      </c>
      <c r="AI224" s="34" t="str">
        <f t="shared" si="227"/>
        <v/>
      </c>
      <c r="AJ224" s="34" t="str">
        <f t="shared" si="228"/>
        <v/>
      </c>
      <c r="AK224" s="35" t="str">
        <f t="shared" si="229"/>
        <v/>
      </c>
      <c r="AL224" s="34" t="str">
        <f t="shared" si="230"/>
        <v/>
      </c>
      <c r="AM224" s="34" t="str">
        <f t="shared" si="231"/>
        <v/>
      </c>
      <c r="AN224" s="35" t="str">
        <f t="shared" si="232"/>
        <v/>
      </c>
      <c r="AO224" s="34" t="str">
        <f t="shared" si="233"/>
        <v/>
      </c>
      <c r="AP224" s="34" t="str">
        <f t="shared" si="234"/>
        <v/>
      </c>
      <c r="AQ224" s="40" t="str">
        <f t="shared" si="235"/>
        <v/>
      </c>
    </row>
    <row r="225" spans="7:43" ht="16" x14ac:dyDescent="0.2">
      <c r="G225" s="33" t="str">
        <f t="shared" si="203"/>
        <v/>
      </c>
      <c r="H225" s="34" t="str">
        <f t="shared" si="207"/>
        <v/>
      </c>
      <c r="I225" s="34" t="str">
        <f t="shared" si="208"/>
        <v/>
      </c>
      <c r="J225" s="35" t="str">
        <f t="shared" si="209"/>
        <v/>
      </c>
      <c r="K225" s="36" t="str">
        <f t="shared" si="210"/>
        <v/>
      </c>
      <c r="L225" s="37" t="str">
        <f t="shared" si="211"/>
        <v/>
      </c>
      <c r="M225" s="42"/>
      <c r="N225" s="43"/>
      <c r="Q225" s="33" t="str">
        <f t="shared" si="205"/>
        <v/>
      </c>
      <c r="R225" s="34" t="str">
        <f t="shared" si="212"/>
        <v/>
      </c>
      <c r="S225" s="34" t="str">
        <f t="shared" si="213"/>
        <v/>
      </c>
      <c r="T225" s="35" t="str">
        <f t="shared" si="214"/>
        <v/>
      </c>
      <c r="U225" s="34" t="str">
        <f t="shared" si="215"/>
        <v/>
      </c>
      <c r="V225" s="34" t="str">
        <f t="shared" si="216"/>
        <v/>
      </c>
      <c r="W225" s="35" t="str">
        <f t="shared" si="217"/>
        <v/>
      </c>
      <c r="X225" s="34" t="str">
        <f t="shared" si="218"/>
        <v/>
      </c>
      <c r="Y225" s="34" t="str">
        <f t="shared" si="219"/>
        <v/>
      </c>
      <c r="Z225" s="35" t="str">
        <f t="shared" si="220"/>
        <v/>
      </c>
      <c r="AA225" s="34" t="str">
        <f t="shared" si="221"/>
        <v/>
      </c>
      <c r="AB225" s="34" t="str">
        <f t="shared" si="222"/>
        <v/>
      </c>
      <c r="AC225" s="35" t="str">
        <f t="shared" si="223"/>
        <v/>
      </c>
      <c r="AD225" s="34" t="str">
        <f t="shared" si="224"/>
        <v/>
      </c>
      <c r="AE225" s="34" t="str">
        <f t="shared" si="225"/>
        <v/>
      </c>
      <c r="AF225" s="40" t="str">
        <f t="shared" si="226"/>
        <v/>
      </c>
      <c r="AH225" s="33" t="str">
        <f t="shared" si="206"/>
        <v/>
      </c>
      <c r="AI225" s="34" t="str">
        <f t="shared" si="227"/>
        <v/>
      </c>
      <c r="AJ225" s="34" t="str">
        <f t="shared" si="228"/>
        <v/>
      </c>
      <c r="AK225" s="35" t="str">
        <f t="shared" si="229"/>
        <v/>
      </c>
      <c r="AL225" s="34" t="str">
        <f t="shared" si="230"/>
        <v/>
      </c>
      <c r="AM225" s="34" t="str">
        <f t="shared" si="231"/>
        <v/>
      </c>
      <c r="AN225" s="35" t="str">
        <f t="shared" si="232"/>
        <v/>
      </c>
      <c r="AO225" s="34" t="str">
        <f t="shared" si="233"/>
        <v/>
      </c>
      <c r="AP225" s="34" t="str">
        <f t="shared" si="234"/>
        <v/>
      </c>
      <c r="AQ225" s="40" t="str">
        <f t="shared" si="235"/>
        <v/>
      </c>
    </row>
    <row r="226" spans="7:43" ht="16" x14ac:dyDescent="0.2">
      <c r="G226" s="33" t="str">
        <f t="shared" si="203"/>
        <v/>
      </c>
      <c r="H226" s="34" t="str">
        <f t="shared" si="207"/>
        <v/>
      </c>
      <c r="I226" s="34" t="str">
        <f t="shared" si="208"/>
        <v/>
      </c>
      <c r="J226" s="35" t="str">
        <f t="shared" si="209"/>
        <v/>
      </c>
      <c r="K226" s="36" t="str">
        <f t="shared" si="210"/>
        <v/>
      </c>
      <c r="L226" s="37" t="str">
        <f t="shared" si="211"/>
        <v/>
      </c>
      <c r="M226" s="42"/>
      <c r="N226" s="43"/>
      <c r="Q226" s="33" t="str">
        <f t="shared" si="205"/>
        <v/>
      </c>
      <c r="R226" s="34" t="str">
        <f t="shared" si="212"/>
        <v/>
      </c>
      <c r="S226" s="34" t="str">
        <f t="shared" si="213"/>
        <v/>
      </c>
      <c r="T226" s="35" t="str">
        <f t="shared" si="214"/>
        <v/>
      </c>
      <c r="U226" s="34" t="str">
        <f t="shared" si="215"/>
        <v/>
      </c>
      <c r="V226" s="34" t="str">
        <f t="shared" si="216"/>
        <v/>
      </c>
      <c r="W226" s="35" t="str">
        <f t="shared" si="217"/>
        <v/>
      </c>
      <c r="X226" s="34" t="str">
        <f t="shared" si="218"/>
        <v/>
      </c>
      <c r="Y226" s="34" t="str">
        <f t="shared" si="219"/>
        <v/>
      </c>
      <c r="Z226" s="35" t="str">
        <f t="shared" si="220"/>
        <v/>
      </c>
      <c r="AA226" s="34" t="str">
        <f t="shared" si="221"/>
        <v/>
      </c>
      <c r="AB226" s="34" t="str">
        <f t="shared" si="222"/>
        <v/>
      </c>
      <c r="AC226" s="35" t="str">
        <f t="shared" si="223"/>
        <v/>
      </c>
      <c r="AD226" s="34" t="str">
        <f t="shared" si="224"/>
        <v/>
      </c>
      <c r="AE226" s="34" t="str">
        <f t="shared" si="225"/>
        <v/>
      </c>
      <c r="AF226" s="40" t="str">
        <f t="shared" si="226"/>
        <v/>
      </c>
      <c r="AH226" s="33" t="str">
        <f t="shared" si="206"/>
        <v/>
      </c>
      <c r="AI226" s="34" t="str">
        <f t="shared" si="227"/>
        <v/>
      </c>
      <c r="AJ226" s="34" t="str">
        <f t="shared" si="228"/>
        <v/>
      </c>
      <c r="AK226" s="35" t="str">
        <f t="shared" si="229"/>
        <v/>
      </c>
      <c r="AL226" s="34" t="str">
        <f t="shared" si="230"/>
        <v/>
      </c>
      <c r="AM226" s="34" t="str">
        <f t="shared" si="231"/>
        <v/>
      </c>
      <c r="AN226" s="35" t="str">
        <f t="shared" si="232"/>
        <v/>
      </c>
      <c r="AO226" s="34" t="str">
        <f t="shared" si="233"/>
        <v/>
      </c>
      <c r="AP226" s="34" t="str">
        <f t="shared" si="234"/>
        <v/>
      </c>
      <c r="AQ226" s="40" t="str">
        <f t="shared" si="235"/>
        <v/>
      </c>
    </row>
    <row r="227" spans="7:43" ht="16" x14ac:dyDescent="0.2">
      <c r="G227" s="33" t="str">
        <f t="shared" si="203"/>
        <v/>
      </c>
      <c r="H227" s="34" t="str">
        <f t="shared" si="207"/>
        <v/>
      </c>
      <c r="I227" s="34" t="str">
        <f t="shared" si="208"/>
        <v/>
      </c>
      <c r="J227" s="35" t="str">
        <f t="shared" si="209"/>
        <v/>
      </c>
      <c r="K227" s="36" t="str">
        <f t="shared" si="210"/>
        <v/>
      </c>
      <c r="L227" s="37" t="str">
        <f t="shared" si="211"/>
        <v/>
      </c>
      <c r="M227" s="42"/>
      <c r="N227" s="43"/>
      <c r="Q227" s="33" t="str">
        <f t="shared" si="205"/>
        <v/>
      </c>
      <c r="R227" s="34" t="str">
        <f t="shared" si="212"/>
        <v/>
      </c>
      <c r="S227" s="34" t="str">
        <f t="shared" si="213"/>
        <v/>
      </c>
      <c r="T227" s="35" t="str">
        <f t="shared" si="214"/>
        <v/>
      </c>
      <c r="U227" s="34" t="str">
        <f t="shared" si="215"/>
        <v/>
      </c>
      <c r="V227" s="34" t="str">
        <f t="shared" si="216"/>
        <v/>
      </c>
      <c r="W227" s="35" t="str">
        <f t="shared" si="217"/>
        <v/>
      </c>
      <c r="X227" s="34" t="str">
        <f t="shared" si="218"/>
        <v/>
      </c>
      <c r="Y227" s="34" t="str">
        <f t="shared" si="219"/>
        <v/>
      </c>
      <c r="Z227" s="35" t="str">
        <f t="shared" si="220"/>
        <v/>
      </c>
      <c r="AA227" s="34" t="str">
        <f t="shared" si="221"/>
        <v/>
      </c>
      <c r="AB227" s="34" t="str">
        <f t="shared" si="222"/>
        <v/>
      </c>
      <c r="AC227" s="35" t="str">
        <f t="shared" si="223"/>
        <v/>
      </c>
      <c r="AD227" s="34" t="str">
        <f t="shared" si="224"/>
        <v/>
      </c>
      <c r="AE227" s="34" t="str">
        <f t="shared" si="225"/>
        <v/>
      </c>
      <c r="AF227" s="40" t="str">
        <f t="shared" si="226"/>
        <v/>
      </c>
      <c r="AH227" s="33" t="str">
        <f t="shared" si="206"/>
        <v/>
      </c>
      <c r="AI227" s="34" t="str">
        <f t="shared" si="227"/>
        <v/>
      </c>
      <c r="AJ227" s="34" t="str">
        <f t="shared" si="228"/>
        <v/>
      </c>
      <c r="AK227" s="35" t="str">
        <f t="shared" si="229"/>
        <v/>
      </c>
      <c r="AL227" s="34" t="str">
        <f t="shared" si="230"/>
        <v/>
      </c>
      <c r="AM227" s="34" t="str">
        <f t="shared" si="231"/>
        <v/>
      </c>
      <c r="AN227" s="35" t="str">
        <f t="shared" si="232"/>
        <v/>
      </c>
      <c r="AO227" s="34" t="str">
        <f t="shared" si="233"/>
        <v/>
      </c>
      <c r="AP227" s="34" t="str">
        <f t="shared" si="234"/>
        <v/>
      </c>
      <c r="AQ227" s="40" t="str">
        <f t="shared" si="235"/>
        <v/>
      </c>
    </row>
    <row r="228" spans="7:43" ht="16" x14ac:dyDescent="0.2">
      <c r="G228" s="33" t="str">
        <f t="shared" si="203"/>
        <v/>
      </c>
      <c r="H228" s="34" t="str">
        <f t="shared" si="207"/>
        <v/>
      </c>
      <c r="I228" s="34" t="str">
        <f t="shared" si="208"/>
        <v/>
      </c>
      <c r="J228" s="35" t="str">
        <f t="shared" si="209"/>
        <v/>
      </c>
      <c r="K228" s="36" t="str">
        <f t="shared" si="210"/>
        <v/>
      </c>
      <c r="L228" s="37" t="str">
        <f t="shared" si="211"/>
        <v/>
      </c>
      <c r="M228" s="42"/>
      <c r="N228" s="43"/>
      <c r="Q228" s="33" t="str">
        <f t="shared" si="205"/>
        <v/>
      </c>
      <c r="R228" s="34" t="str">
        <f t="shared" si="212"/>
        <v/>
      </c>
      <c r="S228" s="34" t="str">
        <f t="shared" si="213"/>
        <v/>
      </c>
      <c r="T228" s="35" t="str">
        <f t="shared" si="214"/>
        <v/>
      </c>
      <c r="U228" s="34" t="str">
        <f t="shared" si="215"/>
        <v/>
      </c>
      <c r="V228" s="34" t="str">
        <f t="shared" si="216"/>
        <v/>
      </c>
      <c r="W228" s="35" t="str">
        <f t="shared" si="217"/>
        <v/>
      </c>
      <c r="X228" s="34" t="str">
        <f t="shared" si="218"/>
        <v/>
      </c>
      <c r="Y228" s="34" t="str">
        <f t="shared" si="219"/>
        <v/>
      </c>
      <c r="Z228" s="35" t="str">
        <f t="shared" si="220"/>
        <v/>
      </c>
      <c r="AA228" s="34" t="str">
        <f t="shared" si="221"/>
        <v/>
      </c>
      <c r="AB228" s="34" t="str">
        <f t="shared" si="222"/>
        <v/>
      </c>
      <c r="AC228" s="35" t="str">
        <f t="shared" si="223"/>
        <v/>
      </c>
      <c r="AD228" s="34" t="str">
        <f t="shared" si="224"/>
        <v/>
      </c>
      <c r="AE228" s="34" t="str">
        <f t="shared" si="225"/>
        <v/>
      </c>
      <c r="AF228" s="40" t="str">
        <f t="shared" si="226"/>
        <v/>
      </c>
      <c r="AH228" s="33" t="str">
        <f t="shared" si="206"/>
        <v/>
      </c>
      <c r="AI228" s="34" t="str">
        <f t="shared" si="227"/>
        <v/>
      </c>
      <c r="AJ228" s="34" t="str">
        <f t="shared" si="228"/>
        <v/>
      </c>
      <c r="AK228" s="35" t="str">
        <f t="shared" si="229"/>
        <v/>
      </c>
      <c r="AL228" s="34" t="str">
        <f t="shared" si="230"/>
        <v/>
      </c>
      <c r="AM228" s="34" t="str">
        <f t="shared" si="231"/>
        <v/>
      </c>
      <c r="AN228" s="35" t="str">
        <f t="shared" si="232"/>
        <v/>
      </c>
      <c r="AO228" s="34" t="str">
        <f t="shared" si="233"/>
        <v/>
      </c>
      <c r="AP228" s="34" t="str">
        <f t="shared" si="234"/>
        <v/>
      </c>
      <c r="AQ228" s="40" t="str">
        <f t="shared" si="235"/>
        <v/>
      </c>
    </row>
    <row r="229" spans="7:43" ht="16" x14ac:dyDescent="0.2">
      <c r="G229" s="33" t="str">
        <f t="shared" si="203"/>
        <v/>
      </c>
      <c r="H229" s="34" t="str">
        <f t="shared" si="207"/>
        <v/>
      </c>
      <c r="I229" s="34" t="str">
        <f t="shared" si="208"/>
        <v/>
      </c>
      <c r="J229" s="35" t="str">
        <f t="shared" si="209"/>
        <v/>
      </c>
      <c r="K229" s="36" t="str">
        <f t="shared" si="210"/>
        <v/>
      </c>
      <c r="L229" s="37" t="str">
        <f t="shared" si="211"/>
        <v/>
      </c>
      <c r="M229" s="42"/>
      <c r="N229" s="43"/>
      <c r="Q229" s="33" t="str">
        <f t="shared" si="205"/>
        <v/>
      </c>
      <c r="R229" s="34" t="str">
        <f t="shared" si="212"/>
        <v/>
      </c>
      <c r="S229" s="34" t="str">
        <f t="shared" si="213"/>
        <v/>
      </c>
      <c r="T229" s="35" t="str">
        <f t="shared" si="214"/>
        <v/>
      </c>
      <c r="U229" s="34" t="str">
        <f t="shared" si="215"/>
        <v/>
      </c>
      <c r="V229" s="34" t="str">
        <f t="shared" si="216"/>
        <v/>
      </c>
      <c r="W229" s="35" t="str">
        <f t="shared" si="217"/>
        <v/>
      </c>
      <c r="X229" s="34" t="str">
        <f t="shared" si="218"/>
        <v/>
      </c>
      <c r="Y229" s="34" t="str">
        <f t="shared" si="219"/>
        <v/>
      </c>
      <c r="Z229" s="35" t="str">
        <f t="shared" si="220"/>
        <v/>
      </c>
      <c r="AA229" s="34" t="str">
        <f t="shared" si="221"/>
        <v/>
      </c>
      <c r="AB229" s="34" t="str">
        <f t="shared" si="222"/>
        <v/>
      </c>
      <c r="AC229" s="35" t="str">
        <f t="shared" si="223"/>
        <v/>
      </c>
      <c r="AD229" s="34" t="str">
        <f t="shared" si="224"/>
        <v/>
      </c>
      <c r="AE229" s="34" t="str">
        <f t="shared" si="225"/>
        <v/>
      </c>
      <c r="AF229" s="40" t="str">
        <f t="shared" si="226"/>
        <v/>
      </c>
      <c r="AH229" s="33" t="str">
        <f t="shared" si="206"/>
        <v/>
      </c>
      <c r="AI229" s="34" t="str">
        <f t="shared" si="227"/>
        <v/>
      </c>
      <c r="AJ229" s="34" t="str">
        <f t="shared" si="228"/>
        <v/>
      </c>
      <c r="AK229" s="35" t="str">
        <f t="shared" si="229"/>
        <v/>
      </c>
      <c r="AL229" s="34" t="str">
        <f t="shared" si="230"/>
        <v/>
      </c>
      <c r="AM229" s="34" t="str">
        <f t="shared" si="231"/>
        <v/>
      </c>
      <c r="AN229" s="35" t="str">
        <f t="shared" si="232"/>
        <v/>
      </c>
      <c r="AO229" s="34" t="str">
        <f t="shared" si="233"/>
        <v/>
      </c>
      <c r="AP229" s="34" t="str">
        <f t="shared" si="234"/>
        <v/>
      </c>
      <c r="AQ229" s="40" t="str">
        <f t="shared" si="235"/>
        <v/>
      </c>
    </row>
    <row r="230" spans="7:43" ht="16" x14ac:dyDescent="0.2">
      <c r="G230" s="33" t="str">
        <f t="shared" si="203"/>
        <v/>
      </c>
      <c r="H230" s="34" t="str">
        <f t="shared" si="207"/>
        <v/>
      </c>
      <c r="I230" s="34" t="str">
        <f t="shared" si="208"/>
        <v/>
      </c>
      <c r="J230" s="35" t="str">
        <f t="shared" si="209"/>
        <v/>
      </c>
      <c r="K230" s="36" t="str">
        <f t="shared" si="210"/>
        <v/>
      </c>
      <c r="L230" s="37" t="str">
        <f t="shared" si="211"/>
        <v/>
      </c>
      <c r="M230" s="42"/>
      <c r="N230" s="43"/>
      <c r="Q230" s="33" t="str">
        <f t="shared" si="205"/>
        <v/>
      </c>
      <c r="R230" s="34" t="str">
        <f t="shared" si="212"/>
        <v/>
      </c>
      <c r="S230" s="34" t="str">
        <f t="shared" si="213"/>
        <v/>
      </c>
      <c r="T230" s="35" t="str">
        <f t="shared" si="214"/>
        <v/>
      </c>
      <c r="U230" s="34" t="str">
        <f t="shared" si="215"/>
        <v/>
      </c>
      <c r="V230" s="34" t="str">
        <f t="shared" si="216"/>
        <v/>
      </c>
      <c r="W230" s="35" t="str">
        <f t="shared" si="217"/>
        <v/>
      </c>
      <c r="X230" s="34" t="str">
        <f t="shared" si="218"/>
        <v/>
      </c>
      <c r="Y230" s="34" t="str">
        <f t="shared" si="219"/>
        <v/>
      </c>
      <c r="Z230" s="35" t="str">
        <f t="shared" si="220"/>
        <v/>
      </c>
      <c r="AA230" s="34" t="str">
        <f t="shared" si="221"/>
        <v/>
      </c>
      <c r="AB230" s="34" t="str">
        <f t="shared" si="222"/>
        <v/>
      </c>
      <c r="AC230" s="35" t="str">
        <f t="shared" si="223"/>
        <v/>
      </c>
      <c r="AD230" s="34" t="str">
        <f t="shared" si="224"/>
        <v/>
      </c>
      <c r="AE230" s="34" t="str">
        <f t="shared" si="225"/>
        <v/>
      </c>
      <c r="AF230" s="40" t="str">
        <f t="shared" si="226"/>
        <v/>
      </c>
      <c r="AH230" s="33" t="str">
        <f t="shared" si="206"/>
        <v/>
      </c>
      <c r="AI230" s="34" t="str">
        <f t="shared" si="227"/>
        <v/>
      </c>
      <c r="AJ230" s="34" t="str">
        <f t="shared" si="228"/>
        <v/>
      </c>
      <c r="AK230" s="35" t="str">
        <f t="shared" si="229"/>
        <v/>
      </c>
      <c r="AL230" s="34" t="str">
        <f t="shared" si="230"/>
        <v/>
      </c>
      <c r="AM230" s="34" t="str">
        <f t="shared" si="231"/>
        <v/>
      </c>
      <c r="AN230" s="35" t="str">
        <f t="shared" si="232"/>
        <v/>
      </c>
      <c r="AO230" s="34" t="str">
        <f t="shared" si="233"/>
        <v/>
      </c>
      <c r="AP230" s="34" t="str">
        <f t="shared" si="234"/>
        <v/>
      </c>
      <c r="AQ230" s="40" t="str">
        <f t="shared" si="235"/>
        <v/>
      </c>
    </row>
    <row r="231" spans="7:43" ht="16" x14ac:dyDescent="0.2">
      <c r="G231" s="33" t="str">
        <f t="shared" si="203"/>
        <v/>
      </c>
      <c r="H231" s="34" t="str">
        <f t="shared" si="207"/>
        <v/>
      </c>
      <c r="I231" s="34" t="str">
        <f t="shared" si="208"/>
        <v/>
      </c>
      <c r="J231" s="35" t="str">
        <f t="shared" si="209"/>
        <v/>
      </c>
      <c r="K231" s="36" t="str">
        <f t="shared" si="210"/>
        <v/>
      </c>
      <c r="L231" s="37" t="str">
        <f t="shared" si="211"/>
        <v/>
      </c>
      <c r="M231" s="42"/>
      <c r="N231" s="43"/>
      <c r="Q231" s="33" t="str">
        <f t="shared" si="205"/>
        <v/>
      </c>
      <c r="R231" s="34" t="str">
        <f t="shared" si="212"/>
        <v/>
      </c>
      <c r="S231" s="34" t="str">
        <f t="shared" si="213"/>
        <v/>
      </c>
      <c r="T231" s="35" t="str">
        <f t="shared" si="214"/>
        <v/>
      </c>
      <c r="U231" s="34" t="str">
        <f t="shared" si="215"/>
        <v/>
      </c>
      <c r="V231" s="34" t="str">
        <f t="shared" si="216"/>
        <v/>
      </c>
      <c r="W231" s="35" t="str">
        <f t="shared" si="217"/>
        <v/>
      </c>
      <c r="X231" s="34" t="str">
        <f t="shared" si="218"/>
        <v/>
      </c>
      <c r="Y231" s="34" t="str">
        <f t="shared" si="219"/>
        <v/>
      </c>
      <c r="Z231" s="35" t="str">
        <f t="shared" si="220"/>
        <v/>
      </c>
      <c r="AA231" s="34" t="str">
        <f t="shared" si="221"/>
        <v/>
      </c>
      <c r="AB231" s="34" t="str">
        <f t="shared" si="222"/>
        <v/>
      </c>
      <c r="AC231" s="35" t="str">
        <f t="shared" si="223"/>
        <v/>
      </c>
      <c r="AD231" s="34" t="str">
        <f t="shared" si="224"/>
        <v/>
      </c>
      <c r="AE231" s="34" t="str">
        <f t="shared" si="225"/>
        <v/>
      </c>
      <c r="AF231" s="40" t="str">
        <f t="shared" si="226"/>
        <v/>
      </c>
      <c r="AH231" s="33" t="str">
        <f t="shared" si="206"/>
        <v/>
      </c>
      <c r="AI231" s="34" t="str">
        <f t="shared" si="227"/>
        <v/>
      </c>
      <c r="AJ231" s="34" t="str">
        <f t="shared" si="228"/>
        <v/>
      </c>
      <c r="AK231" s="35" t="str">
        <f t="shared" si="229"/>
        <v/>
      </c>
      <c r="AL231" s="34" t="str">
        <f t="shared" si="230"/>
        <v/>
      </c>
      <c r="AM231" s="34" t="str">
        <f t="shared" si="231"/>
        <v/>
      </c>
      <c r="AN231" s="35" t="str">
        <f t="shared" si="232"/>
        <v/>
      </c>
      <c r="AO231" s="34" t="str">
        <f t="shared" si="233"/>
        <v/>
      </c>
      <c r="AP231" s="34" t="str">
        <f t="shared" si="234"/>
        <v/>
      </c>
      <c r="AQ231" s="40" t="str">
        <f t="shared" si="235"/>
        <v/>
      </c>
    </row>
    <row r="232" spans="7:43" ht="16" x14ac:dyDescent="0.2">
      <c r="G232" s="33" t="str">
        <f t="shared" si="203"/>
        <v/>
      </c>
      <c r="H232" s="34" t="str">
        <f t="shared" si="207"/>
        <v/>
      </c>
      <c r="I232" s="34" t="str">
        <f t="shared" si="208"/>
        <v/>
      </c>
      <c r="J232" s="35" t="str">
        <f t="shared" si="209"/>
        <v/>
      </c>
      <c r="K232" s="36" t="str">
        <f t="shared" si="210"/>
        <v/>
      </c>
      <c r="L232" s="37" t="str">
        <f t="shared" si="211"/>
        <v/>
      </c>
      <c r="M232" s="42"/>
      <c r="N232" s="43"/>
      <c r="Q232" s="33" t="str">
        <f t="shared" si="205"/>
        <v/>
      </c>
      <c r="R232" s="34" t="str">
        <f t="shared" si="212"/>
        <v/>
      </c>
      <c r="S232" s="34" t="str">
        <f t="shared" si="213"/>
        <v/>
      </c>
      <c r="T232" s="35" t="str">
        <f t="shared" si="214"/>
        <v/>
      </c>
      <c r="U232" s="34" t="str">
        <f t="shared" si="215"/>
        <v/>
      </c>
      <c r="V232" s="34" t="str">
        <f t="shared" si="216"/>
        <v/>
      </c>
      <c r="W232" s="35" t="str">
        <f t="shared" si="217"/>
        <v/>
      </c>
      <c r="X232" s="34" t="str">
        <f t="shared" si="218"/>
        <v/>
      </c>
      <c r="Y232" s="34" t="str">
        <f t="shared" si="219"/>
        <v/>
      </c>
      <c r="Z232" s="35" t="str">
        <f t="shared" si="220"/>
        <v/>
      </c>
      <c r="AA232" s="34" t="str">
        <f t="shared" si="221"/>
        <v/>
      </c>
      <c r="AB232" s="34" t="str">
        <f t="shared" si="222"/>
        <v/>
      </c>
      <c r="AC232" s="35" t="str">
        <f t="shared" si="223"/>
        <v/>
      </c>
      <c r="AD232" s="34" t="str">
        <f t="shared" si="224"/>
        <v/>
      </c>
      <c r="AE232" s="34" t="str">
        <f t="shared" si="225"/>
        <v/>
      </c>
      <c r="AF232" s="40" t="str">
        <f t="shared" si="226"/>
        <v/>
      </c>
      <c r="AH232" s="33" t="str">
        <f t="shared" si="206"/>
        <v/>
      </c>
      <c r="AI232" s="34" t="str">
        <f t="shared" si="227"/>
        <v/>
      </c>
      <c r="AJ232" s="34" t="str">
        <f t="shared" si="228"/>
        <v/>
      </c>
      <c r="AK232" s="35" t="str">
        <f t="shared" si="229"/>
        <v/>
      </c>
      <c r="AL232" s="34" t="str">
        <f t="shared" si="230"/>
        <v/>
      </c>
      <c r="AM232" s="34" t="str">
        <f t="shared" si="231"/>
        <v/>
      </c>
      <c r="AN232" s="35" t="str">
        <f t="shared" si="232"/>
        <v/>
      </c>
      <c r="AO232" s="34" t="str">
        <f t="shared" si="233"/>
        <v/>
      </c>
      <c r="AP232" s="34" t="str">
        <f t="shared" si="234"/>
        <v/>
      </c>
      <c r="AQ232" s="40" t="str">
        <f t="shared" si="235"/>
        <v/>
      </c>
    </row>
    <row r="233" spans="7:43" ht="16" x14ac:dyDescent="0.2">
      <c r="G233" s="33" t="str">
        <f t="shared" si="203"/>
        <v/>
      </c>
      <c r="H233" s="34" t="str">
        <f t="shared" si="207"/>
        <v/>
      </c>
      <c r="I233" s="34" t="str">
        <f t="shared" si="208"/>
        <v/>
      </c>
      <c r="J233" s="35" t="str">
        <f t="shared" si="209"/>
        <v/>
      </c>
      <c r="K233" s="36" t="str">
        <f t="shared" si="210"/>
        <v/>
      </c>
      <c r="L233" s="37" t="str">
        <f t="shared" si="211"/>
        <v/>
      </c>
      <c r="M233" s="42"/>
      <c r="N233" s="43"/>
      <c r="Q233" s="33" t="str">
        <f t="shared" si="205"/>
        <v/>
      </c>
      <c r="R233" s="34" t="str">
        <f t="shared" si="212"/>
        <v/>
      </c>
      <c r="S233" s="34" t="str">
        <f t="shared" si="213"/>
        <v/>
      </c>
      <c r="T233" s="35" t="str">
        <f t="shared" si="214"/>
        <v/>
      </c>
      <c r="U233" s="34" t="str">
        <f t="shared" si="215"/>
        <v/>
      </c>
      <c r="V233" s="34" t="str">
        <f t="shared" si="216"/>
        <v/>
      </c>
      <c r="W233" s="35" t="str">
        <f t="shared" si="217"/>
        <v/>
      </c>
      <c r="X233" s="34" t="str">
        <f t="shared" si="218"/>
        <v/>
      </c>
      <c r="Y233" s="34" t="str">
        <f t="shared" si="219"/>
        <v/>
      </c>
      <c r="Z233" s="35" t="str">
        <f t="shared" si="220"/>
        <v/>
      </c>
      <c r="AA233" s="34" t="str">
        <f t="shared" si="221"/>
        <v/>
      </c>
      <c r="AB233" s="34" t="str">
        <f t="shared" si="222"/>
        <v/>
      </c>
      <c r="AC233" s="35" t="str">
        <f t="shared" si="223"/>
        <v/>
      </c>
      <c r="AD233" s="34" t="str">
        <f t="shared" si="224"/>
        <v/>
      </c>
      <c r="AE233" s="34" t="str">
        <f t="shared" si="225"/>
        <v/>
      </c>
      <c r="AF233" s="40" t="str">
        <f t="shared" si="226"/>
        <v/>
      </c>
      <c r="AH233" s="33" t="str">
        <f t="shared" si="206"/>
        <v/>
      </c>
      <c r="AI233" s="34" t="str">
        <f t="shared" si="227"/>
        <v/>
      </c>
      <c r="AJ233" s="34" t="str">
        <f t="shared" si="228"/>
        <v/>
      </c>
      <c r="AK233" s="35" t="str">
        <f t="shared" si="229"/>
        <v/>
      </c>
      <c r="AL233" s="34" t="str">
        <f t="shared" si="230"/>
        <v/>
      </c>
      <c r="AM233" s="34" t="str">
        <f t="shared" si="231"/>
        <v/>
      </c>
      <c r="AN233" s="35" t="str">
        <f t="shared" si="232"/>
        <v/>
      </c>
      <c r="AO233" s="34" t="str">
        <f t="shared" si="233"/>
        <v/>
      </c>
      <c r="AP233" s="34" t="str">
        <f t="shared" si="234"/>
        <v/>
      </c>
      <c r="AQ233" s="40" t="str">
        <f t="shared" si="235"/>
        <v/>
      </c>
    </row>
    <row r="234" spans="7:43" ht="16" x14ac:dyDescent="0.2">
      <c r="G234" s="33" t="str">
        <f t="shared" si="203"/>
        <v/>
      </c>
      <c r="H234" s="34" t="str">
        <f t="shared" si="207"/>
        <v/>
      </c>
      <c r="I234" s="34" t="str">
        <f t="shared" si="208"/>
        <v/>
      </c>
      <c r="J234" s="35" t="str">
        <f t="shared" si="209"/>
        <v/>
      </c>
      <c r="K234" s="36" t="str">
        <f t="shared" si="210"/>
        <v/>
      </c>
      <c r="L234" s="37" t="str">
        <f t="shared" si="211"/>
        <v/>
      </c>
      <c r="M234" s="42"/>
      <c r="N234" s="43"/>
      <c r="Q234" s="33" t="str">
        <f t="shared" si="205"/>
        <v/>
      </c>
      <c r="R234" s="34" t="str">
        <f t="shared" si="212"/>
        <v/>
      </c>
      <c r="S234" s="34" t="str">
        <f t="shared" si="213"/>
        <v/>
      </c>
      <c r="T234" s="35" t="str">
        <f t="shared" si="214"/>
        <v/>
      </c>
      <c r="U234" s="34" t="str">
        <f t="shared" si="215"/>
        <v/>
      </c>
      <c r="V234" s="34" t="str">
        <f t="shared" si="216"/>
        <v/>
      </c>
      <c r="W234" s="35" t="str">
        <f t="shared" si="217"/>
        <v/>
      </c>
      <c r="X234" s="34" t="str">
        <f t="shared" si="218"/>
        <v/>
      </c>
      <c r="Y234" s="34" t="str">
        <f t="shared" si="219"/>
        <v/>
      </c>
      <c r="Z234" s="35" t="str">
        <f t="shared" si="220"/>
        <v/>
      </c>
      <c r="AA234" s="34" t="str">
        <f t="shared" si="221"/>
        <v/>
      </c>
      <c r="AB234" s="34" t="str">
        <f t="shared" si="222"/>
        <v/>
      </c>
      <c r="AC234" s="35" t="str">
        <f t="shared" si="223"/>
        <v/>
      </c>
      <c r="AD234" s="34" t="str">
        <f t="shared" si="224"/>
        <v/>
      </c>
      <c r="AE234" s="34" t="str">
        <f t="shared" si="225"/>
        <v/>
      </c>
      <c r="AF234" s="40" t="str">
        <f t="shared" si="226"/>
        <v/>
      </c>
      <c r="AH234" s="33" t="str">
        <f t="shared" si="206"/>
        <v/>
      </c>
      <c r="AI234" s="34" t="str">
        <f t="shared" si="227"/>
        <v/>
      </c>
      <c r="AJ234" s="34" t="str">
        <f t="shared" si="228"/>
        <v/>
      </c>
      <c r="AK234" s="35" t="str">
        <f t="shared" si="229"/>
        <v/>
      </c>
      <c r="AL234" s="34" t="str">
        <f t="shared" si="230"/>
        <v/>
      </c>
      <c r="AM234" s="34" t="str">
        <f t="shared" si="231"/>
        <v/>
      </c>
      <c r="AN234" s="35" t="str">
        <f t="shared" si="232"/>
        <v/>
      </c>
      <c r="AO234" s="34" t="str">
        <f t="shared" si="233"/>
        <v/>
      </c>
      <c r="AP234" s="34" t="str">
        <f t="shared" si="234"/>
        <v/>
      </c>
      <c r="AQ234" s="40" t="str">
        <f t="shared" si="235"/>
        <v/>
      </c>
    </row>
    <row r="235" spans="7:43" ht="16" x14ac:dyDescent="0.2">
      <c r="G235" s="33" t="str">
        <f t="shared" si="203"/>
        <v/>
      </c>
      <c r="H235" s="34" t="str">
        <f t="shared" si="207"/>
        <v/>
      </c>
      <c r="I235" s="34" t="str">
        <f t="shared" si="208"/>
        <v/>
      </c>
      <c r="J235" s="35" t="str">
        <f t="shared" si="209"/>
        <v/>
      </c>
      <c r="K235" s="36" t="str">
        <f t="shared" si="210"/>
        <v/>
      </c>
      <c r="L235" s="37" t="str">
        <f t="shared" si="211"/>
        <v/>
      </c>
      <c r="M235" s="42"/>
      <c r="N235" s="43"/>
      <c r="Q235" s="33" t="str">
        <f t="shared" si="205"/>
        <v/>
      </c>
      <c r="R235" s="34" t="str">
        <f t="shared" si="212"/>
        <v/>
      </c>
      <c r="S235" s="34" t="str">
        <f t="shared" si="213"/>
        <v/>
      </c>
      <c r="T235" s="35" t="str">
        <f t="shared" si="214"/>
        <v/>
      </c>
      <c r="U235" s="34" t="str">
        <f t="shared" si="215"/>
        <v/>
      </c>
      <c r="V235" s="34" t="str">
        <f t="shared" si="216"/>
        <v/>
      </c>
      <c r="W235" s="35" t="str">
        <f t="shared" si="217"/>
        <v/>
      </c>
      <c r="X235" s="34" t="str">
        <f t="shared" si="218"/>
        <v/>
      </c>
      <c r="Y235" s="34" t="str">
        <f t="shared" si="219"/>
        <v/>
      </c>
      <c r="Z235" s="35" t="str">
        <f t="shared" si="220"/>
        <v/>
      </c>
      <c r="AA235" s="34" t="str">
        <f t="shared" si="221"/>
        <v/>
      </c>
      <c r="AB235" s="34" t="str">
        <f t="shared" si="222"/>
        <v/>
      </c>
      <c r="AC235" s="35" t="str">
        <f t="shared" si="223"/>
        <v/>
      </c>
      <c r="AD235" s="34" t="str">
        <f t="shared" si="224"/>
        <v/>
      </c>
      <c r="AE235" s="34" t="str">
        <f t="shared" si="225"/>
        <v/>
      </c>
      <c r="AF235" s="40" t="str">
        <f t="shared" si="226"/>
        <v/>
      </c>
      <c r="AH235" s="33" t="str">
        <f t="shared" si="206"/>
        <v/>
      </c>
      <c r="AI235" s="34" t="str">
        <f t="shared" si="227"/>
        <v/>
      </c>
      <c r="AJ235" s="34" t="str">
        <f t="shared" si="228"/>
        <v/>
      </c>
      <c r="AK235" s="35" t="str">
        <f t="shared" si="229"/>
        <v/>
      </c>
      <c r="AL235" s="34" t="str">
        <f t="shared" si="230"/>
        <v/>
      </c>
      <c r="AM235" s="34" t="str">
        <f t="shared" si="231"/>
        <v/>
      </c>
      <c r="AN235" s="35" t="str">
        <f t="shared" si="232"/>
        <v/>
      </c>
      <c r="AO235" s="34" t="str">
        <f t="shared" si="233"/>
        <v/>
      </c>
      <c r="AP235" s="34" t="str">
        <f t="shared" si="234"/>
        <v/>
      </c>
      <c r="AQ235" s="40" t="str">
        <f t="shared" si="235"/>
        <v/>
      </c>
    </row>
    <row r="236" spans="7:43" ht="16" x14ac:dyDescent="0.2">
      <c r="G236" s="33" t="str">
        <f t="shared" si="203"/>
        <v/>
      </c>
      <c r="H236" s="34" t="str">
        <f t="shared" si="207"/>
        <v/>
      </c>
      <c r="I236" s="34" t="str">
        <f t="shared" si="208"/>
        <v/>
      </c>
      <c r="J236" s="35" t="str">
        <f t="shared" si="209"/>
        <v/>
      </c>
      <c r="K236" s="36" t="str">
        <f t="shared" si="210"/>
        <v/>
      </c>
      <c r="L236" s="37" t="str">
        <f t="shared" si="211"/>
        <v/>
      </c>
      <c r="M236" s="42"/>
      <c r="N236" s="43"/>
      <c r="Q236" s="33" t="str">
        <f t="shared" si="205"/>
        <v/>
      </c>
      <c r="R236" s="34" t="str">
        <f t="shared" si="212"/>
        <v/>
      </c>
      <c r="S236" s="34" t="str">
        <f t="shared" si="213"/>
        <v/>
      </c>
      <c r="T236" s="35" t="str">
        <f t="shared" si="214"/>
        <v/>
      </c>
      <c r="U236" s="34" t="str">
        <f t="shared" si="215"/>
        <v/>
      </c>
      <c r="V236" s="34" t="str">
        <f t="shared" si="216"/>
        <v/>
      </c>
      <c r="W236" s="35" t="str">
        <f t="shared" si="217"/>
        <v/>
      </c>
      <c r="X236" s="34" t="str">
        <f t="shared" si="218"/>
        <v/>
      </c>
      <c r="Y236" s="34" t="str">
        <f t="shared" si="219"/>
        <v/>
      </c>
      <c r="Z236" s="35" t="str">
        <f t="shared" si="220"/>
        <v/>
      </c>
      <c r="AA236" s="34" t="str">
        <f t="shared" si="221"/>
        <v/>
      </c>
      <c r="AB236" s="34" t="str">
        <f t="shared" si="222"/>
        <v/>
      </c>
      <c r="AC236" s="35" t="str">
        <f t="shared" si="223"/>
        <v/>
      </c>
      <c r="AD236" s="34" t="str">
        <f t="shared" si="224"/>
        <v/>
      </c>
      <c r="AE236" s="34" t="str">
        <f t="shared" si="225"/>
        <v/>
      </c>
      <c r="AF236" s="40" t="str">
        <f t="shared" si="226"/>
        <v/>
      </c>
      <c r="AH236" s="33" t="str">
        <f t="shared" si="206"/>
        <v/>
      </c>
      <c r="AI236" s="34" t="str">
        <f t="shared" si="227"/>
        <v/>
      </c>
      <c r="AJ236" s="34" t="str">
        <f t="shared" si="228"/>
        <v/>
      </c>
      <c r="AK236" s="35" t="str">
        <f t="shared" si="229"/>
        <v/>
      </c>
      <c r="AL236" s="34" t="str">
        <f t="shared" si="230"/>
        <v/>
      </c>
      <c r="AM236" s="34" t="str">
        <f t="shared" si="231"/>
        <v/>
      </c>
      <c r="AN236" s="35" t="str">
        <f t="shared" si="232"/>
        <v/>
      </c>
      <c r="AO236" s="34" t="str">
        <f t="shared" si="233"/>
        <v/>
      </c>
      <c r="AP236" s="34" t="str">
        <f t="shared" si="234"/>
        <v/>
      </c>
      <c r="AQ236" s="40" t="str">
        <f t="shared" si="235"/>
        <v/>
      </c>
    </row>
    <row r="237" spans="7:43" ht="16" x14ac:dyDescent="0.2">
      <c r="G237" s="33" t="str">
        <f t="shared" si="203"/>
        <v/>
      </c>
      <c r="H237" s="34" t="str">
        <f t="shared" si="207"/>
        <v/>
      </c>
      <c r="I237" s="34" t="str">
        <f t="shared" si="208"/>
        <v/>
      </c>
      <c r="J237" s="35" t="str">
        <f t="shared" si="209"/>
        <v/>
      </c>
      <c r="K237" s="36" t="str">
        <f t="shared" si="210"/>
        <v/>
      </c>
      <c r="L237" s="37" t="str">
        <f t="shared" si="211"/>
        <v/>
      </c>
      <c r="M237" s="42"/>
      <c r="N237" s="43"/>
      <c r="Q237" s="33" t="str">
        <f t="shared" si="205"/>
        <v/>
      </c>
      <c r="R237" s="34" t="str">
        <f t="shared" si="212"/>
        <v/>
      </c>
      <c r="S237" s="34" t="str">
        <f t="shared" si="213"/>
        <v/>
      </c>
      <c r="T237" s="35" t="str">
        <f t="shared" si="214"/>
        <v/>
      </c>
      <c r="U237" s="34" t="str">
        <f t="shared" si="215"/>
        <v/>
      </c>
      <c r="V237" s="34" t="str">
        <f t="shared" si="216"/>
        <v/>
      </c>
      <c r="W237" s="35" t="str">
        <f t="shared" si="217"/>
        <v/>
      </c>
      <c r="X237" s="34" t="str">
        <f t="shared" si="218"/>
        <v/>
      </c>
      <c r="Y237" s="34" t="str">
        <f t="shared" si="219"/>
        <v/>
      </c>
      <c r="Z237" s="35" t="str">
        <f t="shared" si="220"/>
        <v/>
      </c>
      <c r="AA237" s="34" t="str">
        <f t="shared" si="221"/>
        <v/>
      </c>
      <c r="AB237" s="34" t="str">
        <f t="shared" si="222"/>
        <v/>
      </c>
      <c r="AC237" s="35" t="str">
        <f t="shared" si="223"/>
        <v/>
      </c>
      <c r="AD237" s="34" t="str">
        <f t="shared" si="224"/>
        <v/>
      </c>
      <c r="AE237" s="34" t="str">
        <f t="shared" si="225"/>
        <v/>
      </c>
      <c r="AF237" s="40" t="str">
        <f t="shared" si="226"/>
        <v/>
      </c>
      <c r="AH237" s="33" t="str">
        <f t="shared" si="206"/>
        <v/>
      </c>
      <c r="AI237" s="34" t="str">
        <f t="shared" si="227"/>
        <v/>
      </c>
      <c r="AJ237" s="34" t="str">
        <f t="shared" si="228"/>
        <v/>
      </c>
      <c r="AK237" s="35" t="str">
        <f t="shared" si="229"/>
        <v/>
      </c>
      <c r="AL237" s="34" t="str">
        <f t="shared" si="230"/>
        <v/>
      </c>
      <c r="AM237" s="34" t="str">
        <f t="shared" si="231"/>
        <v/>
      </c>
      <c r="AN237" s="35" t="str">
        <f t="shared" si="232"/>
        <v/>
      </c>
      <c r="AO237" s="34" t="str">
        <f t="shared" si="233"/>
        <v/>
      </c>
      <c r="AP237" s="34" t="str">
        <f t="shared" si="234"/>
        <v/>
      </c>
      <c r="AQ237" s="40" t="str">
        <f t="shared" si="235"/>
        <v/>
      </c>
    </row>
    <row r="238" spans="7:43" ht="16" x14ac:dyDescent="0.2">
      <c r="G238" s="33" t="str">
        <f t="shared" si="203"/>
        <v/>
      </c>
      <c r="H238" s="34" t="str">
        <f t="shared" si="207"/>
        <v/>
      </c>
      <c r="I238" s="34" t="str">
        <f t="shared" si="208"/>
        <v/>
      </c>
      <c r="J238" s="35" t="str">
        <f t="shared" si="209"/>
        <v/>
      </c>
      <c r="K238" s="36" t="str">
        <f t="shared" si="210"/>
        <v/>
      </c>
      <c r="L238" s="37" t="str">
        <f t="shared" si="211"/>
        <v/>
      </c>
      <c r="M238" s="42"/>
      <c r="N238" s="43"/>
      <c r="Q238" s="33" t="str">
        <f t="shared" si="205"/>
        <v/>
      </c>
      <c r="R238" s="34" t="str">
        <f t="shared" si="212"/>
        <v/>
      </c>
      <c r="S238" s="34" t="str">
        <f t="shared" si="213"/>
        <v/>
      </c>
      <c r="T238" s="35" t="str">
        <f t="shared" si="214"/>
        <v/>
      </c>
      <c r="U238" s="34" t="str">
        <f t="shared" si="215"/>
        <v/>
      </c>
      <c r="V238" s="34" t="str">
        <f t="shared" si="216"/>
        <v/>
      </c>
      <c r="W238" s="35" t="str">
        <f t="shared" si="217"/>
        <v/>
      </c>
      <c r="X238" s="34" t="str">
        <f t="shared" si="218"/>
        <v/>
      </c>
      <c r="Y238" s="34" t="str">
        <f t="shared" si="219"/>
        <v/>
      </c>
      <c r="Z238" s="35" t="str">
        <f t="shared" si="220"/>
        <v/>
      </c>
      <c r="AA238" s="34" t="str">
        <f t="shared" si="221"/>
        <v/>
      </c>
      <c r="AB238" s="34" t="str">
        <f t="shared" si="222"/>
        <v/>
      </c>
      <c r="AC238" s="35" t="str">
        <f t="shared" si="223"/>
        <v/>
      </c>
      <c r="AD238" s="34" t="str">
        <f t="shared" si="224"/>
        <v/>
      </c>
      <c r="AE238" s="34" t="str">
        <f t="shared" si="225"/>
        <v/>
      </c>
      <c r="AF238" s="40" t="str">
        <f t="shared" si="226"/>
        <v/>
      </c>
      <c r="AH238" s="33" t="str">
        <f t="shared" si="206"/>
        <v/>
      </c>
      <c r="AI238" s="34" t="str">
        <f t="shared" si="227"/>
        <v/>
      </c>
      <c r="AJ238" s="34" t="str">
        <f t="shared" si="228"/>
        <v/>
      </c>
      <c r="AK238" s="35" t="str">
        <f t="shared" si="229"/>
        <v/>
      </c>
      <c r="AL238" s="34" t="str">
        <f t="shared" si="230"/>
        <v/>
      </c>
      <c r="AM238" s="34" t="str">
        <f t="shared" si="231"/>
        <v/>
      </c>
      <c r="AN238" s="35" t="str">
        <f t="shared" si="232"/>
        <v/>
      </c>
      <c r="AO238" s="34" t="str">
        <f t="shared" si="233"/>
        <v/>
      </c>
      <c r="AP238" s="34" t="str">
        <f t="shared" si="234"/>
        <v/>
      </c>
      <c r="AQ238" s="40" t="str">
        <f t="shared" si="235"/>
        <v/>
      </c>
    </row>
    <row r="239" spans="7:43" ht="16" x14ac:dyDescent="0.2">
      <c r="G239" s="33" t="str">
        <f t="shared" si="203"/>
        <v/>
      </c>
      <c r="H239" s="34" t="str">
        <f t="shared" si="207"/>
        <v/>
      </c>
      <c r="I239" s="34" t="str">
        <f t="shared" si="208"/>
        <v/>
      </c>
      <c r="J239" s="35" t="str">
        <f t="shared" si="209"/>
        <v/>
      </c>
      <c r="K239" s="36" t="str">
        <f t="shared" si="210"/>
        <v/>
      </c>
      <c r="L239" s="37" t="str">
        <f t="shared" si="211"/>
        <v/>
      </c>
      <c r="M239" s="42"/>
      <c r="N239" s="43"/>
      <c r="Q239" s="33" t="str">
        <f t="shared" si="205"/>
        <v/>
      </c>
      <c r="R239" s="34" t="str">
        <f t="shared" si="212"/>
        <v/>
      </c>
      <c r="S239" s="34" t="str">
        <f t="shared" si="213"/>
        <v/>
      </c>
      <c r="T239" s="35" t="str">
        <f t="shared" si="214"/>
        <v/>
      </c>
      <c r="U239" s="34" t="str">
        <f t="shared" si="215"/>
        <v/>
      </c>
      <c r="V239" s="34" t="str">
        <f t="shared" si="216"/>
        <v/>
      </c>
      <c r="W239" s="35" t="str">
        <f t="shared" si="217"/>
        <v/>
      </c>
      <c r="X239" s="34" t="str">
        <f t="shared" si="218"/>
        <v/>
      </c>
      <c r="Y239" s="34" t="str">
        <f t="shared" si="219"/>
        <v/>
      </c>
      <c r="Z239" s="35" t="str">
        <f t="shared" si="220"/>
        <v/>
      </c>
      <c r="AA239" s="34" t="str">
        <f t="shared" si="221"/>
        <v/>
      </c>
      <c r="AB239" s="34" t="str">
        <f t="shared" si="222"/>
        <v/>
      </c>
      <c r="AC239" s="35" t="str">
        <f t="shared" si="223"/>
        <v/>
      </c>
      <c r="AD239" s="34" t="str">
        <f t="shared" si="224"/>
        <v/>
      </c>
      <c r="AE239" s="34" t="str">
        <f t="shared" si="225"/>
        <v/>
      </c>
      <c r="AF239" s="40" t="str">
        <f t="shared" si="226"/>
        <v/>
      </c>
      <c r="AH239" s="33" t="str">
        <f t="shared" si="206"/>
        <v/>
      </c>
      <c r="AI239" s="34" t="str">
        <f t="shared" si="227"/>
        <v/>
      </c>
      <c r="AJ239" s="34" t="str">
        <f t="shared" si="228"/>
        <v/>
      </c>
      <c r="AK239" s="35" t="str">
        <f t="shared" si="229"/>
        <v/>
      </c>
      <c r="AL239" s="34" t="str">
        <f t="shared" si="230"/>
        <v/>
      </c>
      <c r="AM239" s="34" t="str">
        <f t="shared" si="231"/>
        <v/>
      </c>
      <c r="AN239" s="35" t="str">
        <f t="shared" si="232"/>
        <v/>
      </c>
      <c r="AO239" s="34" t="str">
        <f t="shared" si="233"/>
        <v/>
      </c>
      <c r="AP239" s="34" t="str">
        <f t="shared" si="234"/>
        <v/>
      </c>
      <c r="AQ239" s="40" t="str">
        <f t="shared" si="235"/>
        <v/>
      </c>
    </row>
    <row r="240" spans="7:43" ht="16" x14ac:dyDescent="0.2">
      <c r="G240" s="33" t="str">
        <f t="shared" si="203"/>
        <v/>
      </c>
      <c r="H240" s="34" t="str">
        <f t="shared" si="207"/>
        <v/>
      </c>
      <c r="I240" s="34" t="str">
        <f t="shared" si="208"/>
        <v/>
      </c>
      <c r="J240" s="35" t="str">
        <f t="shared" si="209"/>
        <v/>
      </c>
      <c r="K240" s="36" t="str">
        <f t="shared" si="210"/>
        <v/>
      </c>
      <c r="L240" s="37" t="str">
        <f t="shared" si="211"/>
        <v/>
      </c>
      <c r="M240" s="42"/>
      <c r="N240" s="43"/>
      <c r="Q240" s="33" t="str">
        <f t="shared" si="205"/>
        <v/>
      </c>
      <c r="R240" s="34" t="str">
        <f t="shared" si="212"/>
        <v/>
      </c>
      <c r="S240" s="34" t="str">
        <f t="shared" si="213"/>
        <v/>
      </c>
      <c r="T240" s="35" t="str">
        <f t="shared" si="214"/>
        <v/>
      </c>
      <c r="U240" s="34" t="str">
        <f t="shared" si="215"/>
        <v/>
      </c>
      <c r="V240" s="34" t="str">
        <f t="shared" si="216"/>
        <v/>
      </c>
      <c r="W240" s="35" t="str">
        <f t="shared" si="217"/>
        <v/>
      </c>
      <c r="X240" s="34" t="str">
        <f t="shared" si="218"/>
        <v/>
      </c>
      <c r="Y240" s="34" t="str">
        <f t="shared" si="219"/>
        <v/>
      </c>
      <c r="Z240" s="35" t="str">
        <f t="shared" si="220"/>
        <v/>
      </c>
      <c r="AA240" s="34" t="str">
        <f t="shared" si="221"/>
        <v/>
      </c>
      <c r="AB240" s="34" t="str">
        <f t="shared" si="222"/>
        <v/>
      </c>
      <c r="AC240" s="35" t="str">
        <f t="shared" si="223"/>
        <v/>
      </c>
      <c r="AD240" s="34" t="str">
        <f t="shared" si="224"/>
        <v/>
      </c>
      <c r="AE240" s="34" t="str">
        <f t="shared" si="225"/>
        <v/>
      </c>
      <c r="AF240" s="40" t="str">
        <f t="shared" si="226"/>
        <v/>
      </c>
      <c r="AH240" s="33" t="str">
        <f t="shared" si="206"/>
        <v/>
      </c>
      <c r="AI240" s="34" t="str">
        <f t="shared" si="227"/>
        <v/>
      </c>
      <c r="AJ240" s="34" t="str">
        <f t="shared" si="228"/>
        <v/>
      </c>
      <c r="AK240" s="35" t="str">
        <f t="shared" si="229"/>
        <v/>
      </c>
      <c r="AL240" s="34" t="str">
        <f t="shared" si="230"/>
        <v/>
      </c>
      <c r="AM240" s="34" t="str">
        <f t="shared" si="231"/>
        <v/>
      </c>
      <c r="AN240" s="35" t="str">
        <f t="shared" si="232"/>
        <v/>
      </c>
      <c r="AO240" s="34" t="str">
        <f t="shared" si="233"/>
        <v/>
      </c>
      <c r="AP240" s="34" t="str">
        <f t="shared" si="234"/>
        <v/>
      </c>
      <c r="AQ240" s="40" t="str">
        <f t="shared" si="235"/>
        <v/>
      </c>
    </row>
    <row r="241" spans="7:43" ht="16" x14ac:dyDescent="0.2">
      <c r="G241" s="33" t="str">
        <f t="shared" si="203"/>
        <v/>
      </c>
      <c r="H241" s="34" t="str">
        <f t="shared" si="207"/>
        <v/>
      </c>
      <c r="I241" s="34" t="str">
        <f t="shared" si="208"/>
        <v/>
      </c>
      <c r="J241" s="35" t="str">
        <f t="shared" si="209"/>
        <v/>
      </c>
      <c r="K241" s="36" t="str">
        <f t="shared" si="210"/>
        <v/>
      </c>
      <c r="L241" s="37" t="str">
        <f t="shared" si="211"/>
        <v/>
      </c>
      <c r="M241" s="42"/>
      <c r="N241" s="43"/>
      <c r="Q241" s="33" t="str">
        <f t="shared" si="205"/>
        <v/>
      </c>
      <c r="R241" s="34" t="str">
        <f t="shared" si="212"/>
        <v/>
      </c>
      <c r="S241" s="34" t="str">
        <f t="shared" si="213"/>
        <v/>
      </c>
      <c r="T241" s="35" t="str">
        <f t="shared" si="214"/>
        <v/>
      </c>
      <c r="U241" s="34" t="str">
        <f t="shared" si="215"/>
        <v/>
      </c>
      <c r="V241" s="34" t="str">
        <f t="shared" si="216"/>
        <v/>
      </c>
      <c r="W241" s="35" t="str">
        <f t="shared" si="217"/>
        <v/>
      </c>
      <c r="X241" s="34" t="str">
        <f t="shared" si="218"/>
        <v/>
      </c>
      <c r="Y241" s="34" t="str">
        <f t="shared" si="219"/>
        <v/>
      </c>
      <c r="Z241" s="35" t="str">
        <f t="shared" si="220"/>
        <v/>
      </c>
      <c r="AA241" s="34" t="str">
        <f t="shared" si="221"/>
        <v/>
      </c>
      <c r="AB241" s="34" t="str">
        <f t="shared" si="222"/>
        <v/>
      </c>
      <c r="AC241" s="35" t="str">
        <f t="shared" si="223"/>
        <v/>
      </c>
      <c r="AD241" s="34" t="str">
        <f t="shared" si="224"/>
        <v/>
      </c>
      <c r="AE241" s="34" t="str">
        <f t="shared" si="225"/>
        <v/>
      </c>
      <c r="AF241" s="40" t="str">
        <f t="shared" si="226"/>
        <v/>
      </c>
      <c r="AH241" s="33" t="str">
        <f t="shared" si="206"/>
        <v/>
      </c>
      <c r="AI241" s="34" t="str">
        <f t="shared" si="227"/>
        <v/>
      </c>
      <c r="AJ241" s="34" t="str">
        <f t="shared" si="228"/>
        <v/>
      </c>
      <c r="AK241" s="35" t="str">
        <f t="shared" si="229"/>
        <v/>
      </c>
      <c r="AL241" s="34" t="str">
        <f t="shared" si="230"/>
        <v/>
      </c>
      <c r="AM241" s="34" t="str">
        <f t="shared" si="231"/>
        <v/>
      </c>
      <c r="AN241" s="35" t="str">
        <f t="shared" si="232"/>
        <v/>
      </c>
      <c r="AO241" s="34" t="str">
        <f t="shared" si="233"/>
        <v/>
      </c>
      <c r="AP241" s="34" t="str">
        <f t="shared" si="234"/>
        <v/>
      </c>
      <c r="AQ241" s="40" t="str">
        <f t="shared" si="235"/>
        <v/>
      </c>
    </row>
    <row r="242" spans="7:43" ht="16" x14ac:dyDescent="0.2">
      <c r="G242" s="33" t="str">
        <f t="shared" si="203"/>
        <v/>
      </c>
      <c r="H242" s="34" t="str">
        <f t="shared" si="207"/>
        <v/>
      </c>
      <c r="I242" s="34" t="str">
        <f t="shared" si="208"/>
        <v/>
      </c>
      <c r="J242" s="35" t="str">
        <f t="shared" si="209"/>
        <v/>
      </c>
      <c r="K242" s="36" t="str">
        <f t="shared" si="210"/>
        <v/>
      </c>
      <c r="L242" s="37" t="str">
        <f t="shared" si="211"/>
        <v/>
      </c>
      <c r="M242" s="42"/>
      <c r="N242" s="43"/>
      <c r="Q242" s="33" t="str">
        <f t="shared" si="205"/>
        <v/>
      </c>
      <c r="R242" s="34" t="str">
        <f t="shared" si="212"/>
        <v/>
      </c>
      <c r="S242" s="34" t="str">
        <f t="shared" si="213"/>
        <v/>
      </c>
      <c r="T242" s="35" t="str">
        <f t="shared" si="214"/>
        <v/>
      </c>
      <c r="U242" s="34" t="str">
        <f t="shared" si="215"/>
        <v/>
      </c>
      <c r="V242" s="34" t="str">
        <f t="shared" si="216"/>
        <v/>
      </c>
      <c r="W242" s="35" t="str">
        <f t="shared" si="217"/>
        <v/>
      </c>
      <c r="X242" s="34" t="str">
        <f t="shared" si="218"/>
        <v/>
      </c>
      <c r="Y242" s="34" t="str">
        <f t="shared" si="219"/>
        <v/>
      </c>
      <c r="Z242" s="35" t="str">
        <f t="shared" si="220"/>
        <v/>
      </c>
      <c r="AA242" s="34" t="str">
        <f t="shared" si="221"/>
        <v/>
      </c>
      <c r="AB242" s="34" t="str">
        <f t="shared" si="222"/>
        <v/>
      </c>
      <c r="AC242" s="35" t="str">
        <f t="shared" si="223"/>
        <v/>
      </c>
      <c r="AD242" s="34" t="str">
        <f t="shared" si="224"/>
        <v/>
      </c>
      <c r="AE242" s="34" t="str">
        <f t="shared" si="225"/>
        <v/>
      </c>
      <c r="AF242" s="40" t="str">
        <f t="shared" si="226"/>
        <v/>
      </c>
      <c r="AH242" s="33" t="str">
        <f t="shared" si="206"/>
        <v/>
      </c>
      <c r="AI242" s="34" t="str">
        <f t="shared" si="227"/>
        <v/>
      </c>
      <c r="AJ242" s="34" t="str">
        <f t="shared" si="228"/>
        <v/>
      </c>
      <c r="AK242" s="35" t="str">
        <f t="shared" si="229"/>
        <v/>
      </c>
      <c r="AL242" s="34" t="str">
        <f t="shared" si="230"/>
        <v/>
      </c>
      <c r="AM242" s="34" t="str">
        <f t="shared" si="231"/>
        <v/>
      </c>
      <c r="AN242" s="35" t="str">
        <f t="shared" si="232"/>
        <v/>
      </c>
      <c r="AO242" s="34" t="str">
        <f t="shared" si="233"/>
        <v/>
      </c>
      <c r="AP242" s="34" t="str">
        <f t="shared" si="234"/>
        <v/>
      </c>
      <c r="AQ242" s="40" t="str">
        <f t="shared" si="235"/>
        <v/>
      </c>
    </row>
    <row r="243" spans="7:43" ht="16" x14ac:dyDescent="0.2">
      <c r="G243" s="33" t="str">
        <f t="shared" si="203"/>
        <v/>
      </c>
      <c r="H243" s="34" t="str">
        <f t="shared" si="207"/>
        <v/>
      </c>
      <c r="I243" s="34" t="str">
        <f t="shared" si="208"/>
        <v/>
      </c>
      <c r="J243" s="35" t="str">
        <f t="shared" si="209"/>
        <v/>
      </c>
      <c r="K243" s="36" t="str">
        <f t="shared" si="210"/>
        <v/>
      </c>
      <c r="L243" s="37" t="str">
        <f t="shared" si="211"/>
        <v/>
      </c>
      <c r="M243" s="42"/>
      <c r="N243" s="43"/>
      <c r="Q243" s="33" t="str">
        <f t="shared" si="205"/>
        <v/>
      </c>
      <c r="R243" s="34" t="str">
        <f t="shared" si="212"/>
        <v/>
      </c>
      <c r="S243" s="34" t="str">
        <f t="shared" si="213"/>
        <v/>
      </c>
      <c r="T243" s="35" t="str">
        <f t="shared" si="214"/>
        <v/>
      </c>
      <c r="U243" s="34" t="str">
        <f t="shared" si="215"/>
        <v/>
      </c>
      <c r="V243" s="34" t="str">
        <f t="shared" si="216"/>
        <v/>
      </c>
      <c r="W243" s="35" t="str">
        <f t="shared" si="217"/>
        <v/>
      </c>
      <c r="X243" s="34" t="str">
        <f t="shared" si="218"/>
        <v/>
      </c>
      <c r="Y243" s="34" t="str">
        <f t="shared" si="219"/>
        <v/>
      </c>
      <c r="Z243" s="35" t="str">
        <f t="shared" si="220"/>
        <v/>
      </c>
      <c r="AA243" s="34" t="str">
        <f t="shared" si="221"/>
        <v/>
      </c>
      <c r="AB243" s="34" t="str">
        <f t="shared" si="222"/>
        <v/>
      </c>
      <c r="AC243" s="35" t="str">
        <f t="shared" si="223"/>
        <v/>
      </c>
      <c r="AD243" s="34" t="str">
        <f t="shared" si="224"/>
        <v/>
      </c>
      <c r="AE243" s="34" t="str">
        <f t="shared" si="225"/>
        <v/>
      </c>
      <c r="AF243" s="40" t="str">
        <f t="shared" si="226"/>
        <v/>
      </c>
      <c r="AH243" s="33" t="str">
        <f t="shared" si="206"/>
        <v/>
      </c>
      <c r="AI243" s="34" t="str">
        <f t="shared" si="227"/>
        <v/>
      </c>
      <c r="AJ243" s="34" t="str">
        <f t="shared" si="228"/>
        <v/>
      </c>
      <c r="AK243" s="35" t="str">
        <f t="shared" si="229"/>
        <v/>
      </c>
      <c r="AL243" s="34" t="str">
        <f t="shared" si="230"/>
        <v/>
      </c>
      <c r="AM243" s="34" t="str">
        <f t="shared" si="231"/>
        <v/>
      </c>
      <c r="AN243" s="35" t="str">
        <f t="shared" si="232"/>
        <v/>
      </c>
      <c r="AO243" s="34" t="str">
        <f t="shared" si="233"/>
        <v/>
      </c>
      <c r="AP243" s="34" t="str">
        <f t="shared" si="234"/>
        <v/>
      </c>
      <c r="AQ243" s="40" t="str">
        <f t="shared" si="235"/>
        <v/>
      </c>
    </row>
    <row r="244" spans="7:43" ht="16" x14ac:dyDescent="0.2">
      <c r="G244" s="33" t="str">
        <f t="shared" si="203"/>
        <v/>
      </c>
      <c r="H244" s="34" t="str">
        <f t="shared" si="207"/>
        <v/>
      </c>
      <c r="I244" s="34" t="str">
        <f t="shared" si="208"/>
        <v/>
      </c>
      <c r="J244" s="35" t="str">
        <f t="shared" si="209"/>
        <v/>
      </c>
      <c r="K244" s="36" t="str">
        <f t="shared" si="210"/>
        <v/>
      </c>
      <c r="L244" s="37" t="str">
        <f t="shared" si="211"/>
        <v/>
      </c>
      <c r="M244" s="42"/>
      <c r="N244" s="43"/>
      <c r="Q244" s="33" t="str">
        <f t="shared" si="205"/>
        <v/>
      </c>
      <c r="R244" s="34" t="str">
        <f t="shared" si="212"/>
        <v/>
      </c>
      <c r="S244" s="34" t="str">
        <f t="shared" si="213"/>
        <v/>
      </c>
      <c r="T244" s="35" t="str">
        <f t="shared" si="214"/>
        <v/>
      </c>
      <c r="U244" s="34" t="str">
        <f t="shared" si="215"/>
        <v/>
      </c>
      <c r="V244" s="34" t="str">
        <f t="shared" si="216"/>
        <v/>
      </c>
      <c r="W244" s="35" t="str">
        <f t="shared" si="217"/>
        <v/>
      </c>
      <c r="X244" s="34" t="str">
        <f t="shared" si="218"/>
        <v/>
      </c>
      <c r="Y244" s="34" t="str">
        <f t="shared" si="219"/>
        <v/>
      </c>
      <c r="Z244" s="35" t="str">
        <f t="shared" si="220"/>
        <v/>
      </c>
      <c r="AA244" s="34" t="str">
        <f t="shared" si="221"/>
        <v/>
      </c>
      <c r="AB244" s="34" t="str">
        <f t="shared" si="222"/>
        <v/>
      </c>
      <c r="AC244" s="35" t="str">
        <f t="shared" si="223"/>
        <v/>
      </c>
      <c r="AD244" s="34" t="str">
        <f t="shared" si="224"/>
        <v/>
      </c>
      <c r="AE244" s="34" t="str">
        <f t="shared" si="225"/>
        <v/>
      </c>
      <c r="AF244" s="40" t="str">
        <f t="shared" si="226"/>
        <v/>
      </c>
      <c r="AH244" s="33" t="str">
        <f t="shared" si="206"/>
        <v/>
      </c>
      <c r="AI244" s="34" t="str">
        <f t="shared" si="227"/>
        <v/>
      </c>
      <c r="AJ244" s="34" t="str">
        <f t="shared" si="228"/>
        <v/>
      </c>
      <c r="AK244" s="35" t="str">
        <f t="shared" si="229"/>
        <v/>
      </c>
      <c r="AL244" s="34" t="str">
        <f t="shared" si="230"/>
        <v/>
      </c>
      <c r="AM244" s="34" t="str">
        <f t="shared" si="231"/>
        <v/>
      </c>
      <c r="AN244" s="35" t="str">
        <f t="shared" si="232"/>
        <v/>
      </c>
      <c r="AO244" s="34" t="str">
        <f t="shared" si="233"/>
        <v/>
      </c>
      <c r="AP244" s="34" t="str">
        <f t="shared" si="234"/>
        <v/>
      </c>
      <c r="AQ244" s="40" t="str">
        <f t="shared" si="235"/>
        <v/>
      </c>
    </row>
    <row r="245" spans="7:43" ht="16" x14ac:dyDescent="0.2">
      <c r="G245" s="33" t="str">
        <f t="shared" si="203"/>
        <v/>
      </c>
      <c r="H245" s="34" t="str">
        <f t="shared" si="207"/>
        <v/>
      </c>
      <c r="I245" s="34" t="str">
        <f t="shared" si="208"/>
        <v/>
      </c>
      <c r="J245" s="35" t="str">
        <f t="shared" si="209"/>
        <v/>
      </c>
      <c r="K245" s="36" t="str">
        <f t="shared" si="210"/>
        <v/>
      </c>
      <c r="L245" s="37" t="str">
        <f t="shared" si="211"/>
        <v/>
      </c>
      <c r="M245" s="42"/>
      <c r="N245" s="43"/>
      <c r="Q245" s="33" t="str">
        <f t="shared" si="205"/>
        <v/>
      </c>
      <c r="R245" s="34" t="str">
        <f t="shared" si="212"/>
        <v/>
      </c>
      <c r="S245" s="34" t="str">
        <f t="shared" si="213"/>
        <v/>
      </c>
      <c r="T245" s="35" t="str">
        <f t="shared" si="214"/>
        <v/>
      </c>
      <c r="U245" s="34" t="str">
        <f t="shared" si="215"/>
        <v/>
      </c>
      <c r="V245" s="34" t="str">
        <f t="shared" si="216"/>
        <v/>
      </c>
      <c r="W245" s="35" t="str">
        <f t="shared" si="217"/>
        <v/>
      </c>
      <c r="X245" s="34" t="str">
        <f t="shared" si="218"/>
        <v/>
      </c>
      <c r="Y245" s="34" t="str">
        <f t="shared" si="219"/>
        <v/>
      </c>
      <c r="Z245" s="35" t="str">
        <f t="shared" si="220"/>
        <v/>
      </c>
      <c r="AA245" s="34" t="str">
        <f t="shared" si="221"/>
        <v/>
      </c>
      <c r="AB245" s="34" t="str">
        <f t="shared" si="222"/>
        <v/>
      </c>
      <c r="AC245" s="35" t="str">
        <f t="shared" si="223"/>
        <v/>
      </c>
      <c r="AD245" s="34" t="str">
        <f t="shared" si="224"/>
        <v/>
      </c>
      <c r="AE245" s="34" t="str">
        <f t="shared" si="225"/>
        <v/>
      </c>
      <c r="AF245" s="40" t="str">
        <f t="shared" si="226"/>
        <v/>
      </c>
      <c r="AH245" s="33" t="str">
        <f t="shared" si="206"/>
        <v/>
      </c>
      <c r="AI245" s="34" t="str">
        <f t="shared" si="227"/>
        <v/>
      </c>
      <c r="AJ245" s="34" t="str">
        <f t="shared" si="228"/>
        <v/>
      </c>
      <c r="AK245" s="35" t="str">
        <f t="shared" si="229"/>
        <v/>
      </c>
      <c r="AL245" s="34" t="str">
        <f t="shared" si="230"/>
        <v/>
      </c>
      <c r="AM245" s="34" t="str">
        <f t="shared" si="231"/>
        <v/>
      </c>
      <c r="AN245" s="35" t="str">
        <f t="shared" si="232"/>
        <v/>
      </c>
      <c r="AO245" s="34" t="str">
        <f t="shared" si="233"/>
        <v/>
      </c>
      <c r="AP245" s="34" t="str">
        <f t="shared" si="234"/>
        <v/>
      </c>
      <c r="AQ245" s="40" t="str">
        <f t="shared" si="235"/>
        <v/>
      </c>
    </row>
    <row r="246" spans="7:43" ht="16" x14ac:dyDescent="0.2">
      <c r="G246" s="33" t="str">
        <f t="shared" si="203"/>
        <v/>
      </c>
      <c r="H246" s="34" t="str">
        <f t="shared" si="207"/>
        <v/>
      </c>
      <c r="I246" s="34" t="str">
        <f t="shared" si="208"/>
        <v/>
      </c>
      <c r="J246" s="35" t="str">
        <f t="shared" si="209"/>
        <v/>
      </c>
      <c r="K246" s="36" t="str">
        <f t="shared" si="210"/>
        <v/>
      </c>
      <c r="L246" s="37" t="str">
        <f t="shared" si="211"/>
        <v/>
      </c>
      <c r="M246" s="42"/>
      <c r="N246" s="43"/>
      <c r="Q246" s="33" t="str">
        <f t="shared" si="205"/>
        <v/>
      </c>
      <c r="R246" s="34" t="str">
        <f t="shared" si="212"/>
        <v/>
      </c>
      <c r="S246" s="34" t="str">
        <f t="shared" si="213"/>
        <v/>
      </c>
      <c r="T246" s="35" t="str">
        <f t="shared" si="214"/>
        <v/>
      </c>
      <c r="U246" s="34" t="str">
        <f t="shared" si="215"/>
        <v/>
      </c>
      <c r="V246" s="34" t="str">
        <f t="shared" si="216"/>
        <v/>
      </c>
      <c r="W246" s="35" t="str">
        <f t="shared" si="217"/>
        <v/>
      </c>
      <c r="X246" s="34" t="str">
        <f t="shared" si="218"/>
        <v/>
      </c>
      <c r="Y246" s="34" t="str">
        <f t="shared" si="219"/>
        <v/>
      </c>
      <c r="Z246" s="35" t="str">
        <f t="shared" si="220"/>
        <v/>
      </c>
      <c r="AA246" s="34" t="str">
        <f t="shared" si="221"/>
        <v/>
      </c>
      <c r="AB246" s="34" t="str">
        <f t="shared" si="222"/>
        <v/>
      </c>
      <c r="AC246" s="35" t="str">
        <f t="shared" si="223"/>
        <v/>
      </c>
      <c r="AD246" s="34" t="str">
        <f t="shared" si="224"/>
        <v/>
      </c>
      <c r="AE246" s="34" t="str">
        <f t="shared" si="225"/>
        <v/>
      </c>
      <c r="AF246" s="40" t="str">
        <f t="shared" si="226"/>
        <v/>
      </c>
      <c r="AH246" s="33" t="str">
        <f t="shared" si="206"/>
        <v/>
      </c>
      <c r="AI246" s="34" t="str">
        <f t="shared" si="227"/>
        <v/>
      </c>
      <c r="AJ246" s="34" t="str">
        <f t="shared" si="228"/>
        <v/>
      </c>
      <c r="AK246" s="35" t="str">
        <f t="shared" si="229"/>
        <v/>
      </c>
      <c r="AL246" s="34" t="str">
        <f t="shared" si="230"/>
        <v/>
      </c>
      <c r="AM246" s="34" t="str">
        <f t="shared" si="231"/>
        <v/>
      </c>
      <c r="AN246" s="35" t="str">
        <f t="shared" si="232"/>
        <v/>
      </c>
      <c r="AO246" s="34" t="str">
        <f t="shared" si="233"/>
        <v/>
      </c>
      <c r="AP246" s="34" t="str">
        <f t="shared" si="234"/>
        <v/>
      </c>
      <c r="AQ246" s="40" t="str">
        <f t="shared" si="235"/>
        <v/>
      </c>
    </row>
    <row r="247" spans="7:43" ht="16" x14ac:dyDescent="0.2">
      <c r="G247" s="33" t="str">
        <f t="shared" si="203"/>
        <v/>
      </c>
      <c r="H247" s="34" t="str">
        <f t="shared" si="207"/>
        <v/>
      </c>
      <c r="I247" s="34" t="str">
        <f t="shared" si="208"/>
        <v/>
      </c>
      <c r="J247" s="35" t="str">
        <f t="shared" si="209"/>
        <v/>
      </c>
      <c r="K247" s="36" t="str">
        <f t="shared" si="210"/>
        <v/>
      </c>
      <c r="L247" s="37" t="str">
        <f t="shared" si="211"/>
        <v/>
      </c>
      <c r="M247" s="42"/>
      <c r="N247" s="43"/>
      <c r="Q247" s="33" t="str">
        <f t="shared" si="205"/>
        <v/>
      </c>
      <c r="R247" s="34" t="str">
        <f t="shared" si="212"/>
        <v/>
      </c>
      <c r="S247" s="34" t="str">
        <f t="shared" si="213"/>
        <v/>
      </c>
      <c r="T247" s="35" t="str">
        <f t="shared" si="214"/>
        <v/>
      </c>
      <c r="U247" s="34" t="str">
        <f t="shared" si="215"/>
        <v/>
      </c>
      <c r="V247" s="34" t="str">
        <f t="shared" si="216"/>
        <v/>
      </c>
      <c r="W247" s="35" t="str">
        <f t="shared" si="217"/>
        <v/>
      </c>
      <c r="X247" s="34" t="str">
        <f t="shared" si="218"/>
        <v/>
      </c>
      <c r="Y247" s="34" t="str">
        <f t="shared" si="219"/>
        <v/>
      </c>
      <c r="Z247" s="35" t="str">
        <f t="shared" si="220"/>
        <v/>
      </c>
      <c r="AA247" s="34" t="str">
        <f t="shared" si="221"/>
        <v/>
      </c>
      <c r="AB247" s="34" t="str">
        <f t="shared" si="222"/>
        <v/>
      </c>
      <c r="AC247" s="35" t="str">
        <f t="shared" si="223"/>
        <v/>
      </c>
      <c r="AD247" s="34" t="str">
        <f t="shared" si="224"/>
        <v/>
      </c>
      <c r="AE247" s="34" t="str">
        <f t="shared" si="225"/>
        <v/>
      </c>
      <c r="AF247" s="40" t="str">
        <f t="shared" si="226"/>
        <v/>
      </c>
      <c r="AH247" s="33" t="str">
        <f t="shared" si="206"/>
        <v/>
      </c>
      <c r="AI247" s="34" t="str">
        <f t="shared" si="227"/>
        <v/>
      </c>
      <c r="AJ247" s="34" t="str">
        <f t="shared" si="228"/>
        <v/>
      </c>
      <c r="AK247" s="35" t="str">
        <f t="shared" si="229"/>
        <v/>
      </c>
      <c r="AL247" s="34" t="str">
        <f t="shared" si="230"/>
        <v/>
      </c>
      <c r="AM247" s="34" t="str">
        <f t="shared" si="231"/>
        <v/>
      </c>
      <c r="AN247" s="35" t="str">
        <f t="shared" si="232"/>
        <v/>
      </c>
      <c r="AO247" s="34" t="str">
        <f t="shared" si="233"/>
        <v/>
      </c>
      <c r="AP247" s="34" t="str">
        <f t="shared" si="234"/>
        <v/>
      </c>
      <c r="AQ247" s="40" t="str">
        <f t="shared" si="235"/>
        <v/>
      </c>
    </row>
    <row r="248" spans="7:43" ht="16" x14ac:dyDescent="0.2">
      <c r="G248" s="33" t="str">
        <f t="shared" si="203"/>
        <v/>
      </c>
      <c r="H248" s="34" t="str">
        <f t="shared" si="207"/>
        <v/>
      </c>
      <c r="I248" s="34" t="str">
        <f t="shared" si="208"/>
        <v/>
      </c>
      <c r="J248" s="35" t="str">
        <f t="shared" si="209"/>
        <v/>
      </c>
      <c r="K248" s="36" t="str">
        <f t="shared" si="210"/>
        <v/>
      </c>
      <c r="L248" s="37" t="str">
        <f t="shared" si="211"/>
        <v/>
      </c>
      <c r="M248" s="42"/>
      <c r="N248" s="43"/>
      <c r="Q248" s="33" t="str">
        <f t="shared" si="205"/>
        <v/>
      </c>
      <c r="R248" s="34" t="str">
        <f t="shared" si="212"/>
        <v/>
      </c>
      <c r="S248" s="34" t="str">
        <f t="shared" si="213"/>
        <v/>
      </c>
      <c r="T248" s="35" t="str">
        <f t="shared" si="214"/>
        <v/>
      </c>
      <c r="U248" s="34" t="str">
        <f t="shared" si="215"/>
        <v/>
      </c>
      <c r="V248" s="34" t="str">
        <f t="shared" si="216"/>
        <v/>
      </c>
      <c r="W248" s="35" t="str">
        <f t="shared" si="217"/>
        <v/>
      </c>
      <c r="X248" s="34" t="str">
        <f t="shared" si="218"/>
        <v/>
      </c>
      <c r="Y248" s="34" t="str">
        <f t="shared" si="219"/>
        <v/>
      </c>
      <c r="Z248" s="35" t="str">
        <f t="shared" si="220"/>
        <v/>
      </c>
      <c r="AA248" s="34" t="str">
        <f t="shared" si="221"/>
        <v/>
      </c>
      <c r="AB248" s="34" t="str">
        <f t="shared" si="222"/>
        <v/>
      </c>
      <c r="AC248" s="35" t="str">
        <f t="shared" si="223"/>
        <v/>
      </c>
      <c r="AD248" s="34" t="str">
        <f t="shared" si="224"/>
        <v/>
      </c>
      <c r="AE248" s="34" t="str">
        <f t="shared" si="225"/>
        <v/>
      </c>
      <c r="AF248" s="40" t="str">
        <f t="shared" si="226"/>
        <v/>
      </c>
      <c r="AH248" s="33" t="str">
        <f t="shared" si="206"/>
        <v/>
      </c>
      <c r="AI248" s="34" t="str">
        <f t="shared" si="227"/>
        <v/>
      </c>
      <c r="AJ248" s="34" t="str">
        <f t="shared" si="228"/>
        <v/>
      </c>
      <c r="AK248" s="35" t="str">
        <f t="shared" si="229"/>
        <v/>
      </c>
      <c r="AL248" s="34" t="str">
        <f t="shared" si="230"/>
        <v/>
      </c>
      <c r="AM248" s="34" t="str">
        <f t="shared" si="231"/>
        <v/>
      </c>
      <c r="AN248" s="35" t="str">
        <f t="shared" si="232"/>
        <v/>
      </c>
      <c r="AO248" s="34" t="str">
        <f t="shared" si="233"/>
        <v/>
      </c>
      <c r="AP248" s="34" t="str">
        <f t="shared" si="234"/>
        <v/>
      </c>
      <c r="AQ248" s="40" t="str">
        <f t="shared" si="235"/>
        <v/>
      </c>
    </row>
    <row r="249" spans="7:43" ht="16" x14ac:dyDescent="0.2">
      <c r="G249" s="33" t="str">
        <f t="shared" si="203"/>
        <v/>
      </c>
      <c r="H249" s="34" t="str">
        <f t="shared" si="207"/>
        <v/>
      </c>
      <c r="I249" s="34" t="str">
        <f t="shared" si="208"/>
        <v/>
      </c>
      <c r="J249" s="35" t="str">
        <f t="shared" si="209"/>
        <v/>
      </c>
      <c r="K249" s="36" t="str">
        <f t="shared" si="210"/>
        <v/>
      </c>
      <c r="L249" s="37" t="str">
        <f t="shared" si="211"/>
        <v/>
      </c>
      <c r="M249" s="42"/>
      <c r="N249" s="43"/>
      <c r="Q249" s="33" t="str">
        <f t="shared" si="205"/>
        <v/>
      </c>
      <c r="R249" s="34" t="str">
        <f t="shared" si="212"/>
        <v/>
      </c>
      <c r="S249" s="34" t="str">
        <f t="shared" si="213"/>
        <v/>
      </c>
      <c r="T249" s="35" t="str">
        <f t="shared" si="214"/>
        <v/>
      </c>
      <c r="U249" s="34" t="str">
        <f t="shared" si="215"/>
        <v/>
      </c>
      <c r="V249" s="34" t="str">
        <f t="shared" si="216"/>
        <v/>
      </c>
      <c r="W249" s="35" t="str">
        <f t="shared" si="217"/>
        <v/>
      </c>
      <c r="X249" s="34" t="str">
        <f t="shared" si="218"/>
        <v/>
      </c>
      <c r="Y249" s="34" t="str">
        <f t="shared" si="219"/>
        <v/>
      </c>
      <c r="Z249" s="35" t="str">
        <f t="shared" si="220"/>
        <v/>
      </c>
      <c r="AA249" s="34" t="str">
        <f t="shared" si="221"/>
        <v/>
      </c>
      <c r="AB249" s="34" t="str">
        <f t="shared" si="222"/>
        <v/>
      </c>
      <c r="AC249" s="35" t="str">
        <f t="shared" si="223"/>
        <v/>
      </c>
      <c r="AD249" s="34" t="str">
        <f t="shared" si="224"/>
        <v/>
      </c>
      <c r="AE249" s="34" t="str">
        <f t="shared" si="225"/>
        <v/>
      </c>
      <c r="AF249" s="40" t="str">
        <f t="shared" si="226"/>
        <v/>
      </c>
      <c r="AH249" s="33" t="str">
        <f t="shared" si="206"/>
        <v/>
      </c>
      <c r="AI249" s="34" t="str">
        <f t="shared" si="227"/>
        <v/>
      </c>
      <c r="AJ249" s="34" t="str">
        <f t="shared" si="228"/>
        <v/>
      </c>
      <c r="AK249" s="35" t="str">
        <f t="shared" si="229"/>
        <v/>
      </c>
      <c r="AL249" s="34" t="str">
        <f t="shared" si="230"/>
        <v/>
      </c>
      <c r="AM249" s="34" t="str">
        <f t="shared" si="231"/>
        <v/>
      </c>
      <c r="AN249" s="35" t="str">
        <f t="shared" si="232"/>
        <v/>
      </c>
      <c r="AO249" s="34" t="str">
        <f t="shared" si="233"/>
        <v/>
      </c>
      <c r="AP249" s="34" t="str">
        <f t="shared" si="234"/>
        <v/>
      </c>
      <c r="AQ249" s="40" t="str">
        <f t="shared" si="235"/>
        <v/>
      </c>
    </row>
    <row r="250" spans="7:43" ht="16" x14ac:dyDescent="0.2">
      <c r="G250" s="33" t="str">
        <f t="shared" si="203"/>
        <v/>
      </c>
      <c r="H250" s="34" t="str">
        <f t="shared" si="207"/>
        <v/>
      </c>
      <c r="I250" s="34" t="str">
        <f t="shared" si="208"/>
        <v/>
      </c>
      <c r="J250" s="35" t="str">
        <f t="shared" si="209"/>
        <v/>
      </c>
      <c r="K250" s="36" t="str">
        <f t="shared" si="210"/>
        <v/>
      </c>
      <c r="L250" s="37" t="str">
        <f t="shared" si="211"/>
        <v/>
      </c>
      <c r="M250" s="42"/>
      <c r="N250" s="43"/>
      <c r="Q250" s="33" t="str">
        <f t="shared" si="205"/>
        <v/>
      </c>
      <c r="R250" s="34" t="str">
        <f t="shared" si="212"/>
        <v/>
      </c>
      <c r="S250" s="34" t="str">
        <f t="shared" si="213"/>
        <v/>
      </c>
      <c r="T250" s="35" t="str">
        <f t="shared" si="214"/>
        <v/>
      </c>
      <c r="U250" s="34" t="str">
        <f t="shared" si="215"/>
        <v/>
      </c>
      <c r="V250" s="34" t="str">
        <f t="shared" si="216"/>
        <v/>
      </c>
      <c r="W250" s="35" t="str">
        <f t="shared" si="217"/>
        <v/>
      </c>
      <c r="X250" s="34" t="str">
        <f t="shared" si="218"/>
        <v/>
      </c>
      <c r="Y250" s="34" t="str">
        <f t="shared" si="219"/>
        <v/>
      </c>
      <c r="Z250" s="35" t="str">
        <f t="shared" si="220"/>
        <v/>
      </c>
      <c r="AA250" s="34" t="str">
        <f t="shared" si="221"/>
        <v/>
      </c>
      <c r="AB250" s="34" t="str">
        <f t="shared" si="222"/>
        <v/>
      </c>
      <c r="AC250" s="35" t="str">
        <f t="shared" si="223"/>
        <v/>
      </c>
      <c r="AD250" s="34" t="str">
        <f t="shared" si="224"/>
        <v/>
      </c>
      <c r="AE250" s="34" t="str">
        <f t="shared" si="225"/>
        <v/>
      </c>
      <c r="AF250" s="40" t="str">
        <f t="shared" si="226"/>
        <v/>
      </c>
      <c r="AH250" s="33" t="str">
        <f t="shared" si="206"/>
        <v/>
      </c>
      <c r="AI250" s="34" t="str">
        <f t="shared" si="227"/>
        <v/>
      </c>
      <c r="AJ250" s="34" t="str">
        <f t="shared" si="228"/>
        <v/>
      </c>
      <c r="AK250" s="35" t="str">
        <f t="shared" si="229"/>
        <v/>
      </c>
      <c r="AL250" s="34" t="str">
        <f t="shared" si="230"/>
        <v/>
      </c>
      <c r="AM250" s="34" t="str">
        <f t="shared" si="231"/>
        <v/>
      </c>
      <c r="AN250" s="35" t="str">
        <f t="shared" si="232"/>
        <v/>
      </c>
      <c r="AO250" s="34" t="str">
        <f t="shared" si="233"/>
        <v/>
      </c>
      <c r="AP250" s="34" t="str">
        <f t="shared" si="234"/>
        <v/>
      </c>
      <c r="AQ250" s="40" t="str">
        <f t="shared" si="235"/>
        <v/>
      </c>
    </row>
    <row r="251" spans="7:43" ht="16" x14ac:dyDescent="0.2">
      <c r="G251" s="33" t="str">
        <f t="shared" si="203"/>
        <v/>
      </c>
      <c r="H251" s="34" t="str">
        <f t="shared" si="207"/>
        <v/>
      </c>
      <c r="I251" s="34" t="str">
        <f t="shared" si="208"/>
        <v/>
      </c>
      <c r="J251" s="35" t="str">
        <f t="shared" si="209"/>
        <v/>
      </c>
      <c r="K251" s="36" t="str">
        <f t="shared" si="210"/>
        <v/>
      </c>
      <c r="L251" s="37" t="str">
        <f t="shared" si="211"/>
        <v/>
      </c>
      <c r="M251" s="42"/>
      <c r="N251" s="43"/>
      <c r="Q251" s="33" t="str">
        <f t="shared" si="205"/>
        <v/>
      </c>
      <c r="R251" s="34" t="str">
        <f t="shared" si="212"/>
        <v/>
      </c>
      <c r="S251" s="34" t="str">
        <f t="shared" si="213"/>
        <v/>
      </c>
      <c r="T251" s="35" t="str">
        <f t="shared" si="214"/>
        <v/>
      </c>
      <c r="U251" s="34" t="str">
        <f t="shared" si="215"/>
        <v/>
      </c>
      <c r="V251" s="34" t="str">
        <f t="shared" si="216"/>
        <v/>
      </c>
      <c r="W251" s="35" t="str">
        <f t="shared" si="217"/>
        <v/>
      </c>
      <c r="X251" s="34" t="str">
        <f t="shared" si="218"/>
        <v/>
      </c>
      <c r="Y251" s="34" t="str">
        <f t="shared" si="219"/>
        <v/>
      </c>
      <c r="Z251" s="35" t="str">
        <f t="shared" si="220"/>
        <v/>
      </c>
      <c r="AA251" s="34" t="str">
        <f t="shared" si="221"/>
        <v/>
      </c>
      <c r="AB251" s="34" t="str">
        <f t="shared" si="222"/>
        <v/>
      </c>
      <c r="AC251" s="35" t="str">
        <f t="shared" si="223"/>
        <v/>
      </c>
      <c r="AD251" s="34" t="str">
        <f t="shared" si="224"/>
        <v/>
      </c>
      <c r="AE251" s="34" t="str">
        <f t="shared" si="225"/>
        <v/>
      </c>
      <c r="AF251" s="40" t="str">
        <f t="shared" si="226"/>
        <v/>
      </c>
      <c r="AH251" s="33" t="str">
        <f t="shared" si="206"/>
        <v/>
      </c>
      <c r="AI251" s="34" t="str">
        <f t="shared" si="227"/>
        <v/>
      </c>
      <c r="AJ251" s="34" t="str">
        <f t="shared" si="228"/>
        <v/>
      </c>
      <c r="AK251" s="35" t="str">
        <f t="shared" si="229"/>
        <v/>
      </c>
      <c r="AL251" s="34" t="str">
        <f t="shared" si="230"/>
        <v/>
      </c>
      <c r="AM251" s="34" t="str">
        <f t="shared" si="231"/>
        <v/>
      </c>
      <c r="AN251" s="35" t="str">
        <f t="shared" si="232"/>
        <v/>
      </c>
      <c r="AO251" s="34" t="str">
        <f t="shared" si="233"/>
        <v/>
      </c>
      <c r="AP251" s="34" t="str">
        <f t="shared" si="234"/>
        <v/>
      </c>
      <c r="AQ251" s="40" t="str">
        <f t="shared" si="235"/>
        <v/>
      </c>
    </row>
    <row r="252" spans="7:43" ht="16" x14ac:dyDescent="0.2">
      <c r="G252" s="33" t="str">
        <f t="shared" si="203"/>
        <v/>
      </c>
      <c r="H252" s="34" t="str">
        <f t="shared" si="207"/>
        <v/>
      </c>
      <c r="I252" s="34" t="str">
        <f t="shared" si="208"/>
        <v/>
      </c>
      <c r="J252" s="35" t="str">
        <f t="shared" si="209"/>
        <v/>
      </c>
      <c r="K252" s="36" t="str">
        <f t="shared" si="210"/>
        <v/>
      </c>
      <c r="L252" s="37" t="str">
        <f t="shared" si="211"/>
        <v/>
      </c>
      <c r="M252" s="42"/>
      <c r="N252" s="43"/>
      <c r="Q252" s="33" t="str">
        <f t="shared" si="205"/>
        <v/>
      </c>
      <c r="R252" s="34" t="str">
        <f t="shared" si="212"/>
        <v/>
      </c>
      <c r="S252" s="34" t="str">
        <f t="shared" si="213"/>
        <v/>
      </c>
      <c r="T252" s="35" t="str">
        <f t="shared" si="214"/>
        <v/>
      </c>
      <c r="U252" s="34" t="str">
        <f t="shared" si="215"/>
        <v/>
      </c>
      <c r="V252" s="34" t="str">
        <f t="shared" si="216"/>
        <v/>
      </c>
      <c r="W252" s="35" t="str">
        <f t="shared" si="217"/>
        <v/>
      </c>
      <c r="X252" s="34" t="str">
        <f t="shared" si="218"/>
        <v/>
      </c>
      <c r="Y252" s="34" t="str">
        <f t="shared" si="219"/>
        <v/>
      </c>
      <c r="Z252" s="35" t="str">
        <f t="shared" si="220"/>
        <v/>
      </c>
      <c r="AA252" s="34" t="str">
        <f t="shared" si="221"/>
        <v/>
      </c>
      <c r="AB252" s="34" t="str">
        <f t="shared" si="222"/>
        <v/>
      </c>
      <c r="AC252" s="35" t="str">
        <f t="shared" si="223"/>
        <v/>
      </c>
      <c r="AD252" s="34" t="str">
        <f t="shared" si="224"/>
        <v/>
      </c>
      <c r="AE252" s="34" t="str">
        <f t="shared" si="225"/>
        <v/>
      </c>
      <c r="AF252" s="40" t="str">
        <f t="shared" si="226"/>
        <v/>
      </c>
      <c r="AH252" s="33" t="str">
        <f t="shared" si="206"/>
        <v/>
      </c>
      <c r="AI252" s="34" t="str">
        <f t="shared" si="227"/>
        <v/>
      </c>
      <c r="AJ252" s="34" t="str">
        <f t="shared" si="228"/>
        <v/>
      </c>
      <c r="AK252" s="35" t="str">
        <f t="shared" si="229"/>
        <v/>
      </c>
      <c r="AL252" s="34" t="str">
        <f t="shared" si="230"/>
        <v/>
      </c>
      <c r="AM252" s="34" t="str">
        <f t="shared" si="231"/>
        <v/>
      </c>
      <c r="AN252" s="35" t="str">
        <f t="shared" si="232"/>
        <v/>
      </c>
      <c r="AO252" s="34" t="str">
        <f t="shared" si="233"/>
        <v/>
      </c>
      <c r="AP252" s="34" t="str">
        <f t="shared" si="234"/>
        <v/>
      </c>
      <c r="AQ252" s="40" t="str">
        <f t="shared" si="235"/>
        <v/>
      </c>
    </row>
    <row r="253" spans="7:43" ht="16" x14ac:dyDescent="0.2">
      <c r="G253" s="33" t="str">
        <f t="shared" si="203"/>
        <v/>
      </c>
      <c r="H253" s="34" t="str">
        <f t="shared" si="207"/>
        <v/>
      </c>
      <c r="I253" s="34" t="str">
        <f t="shared" si="208"/>
        <v/>
      </c>
      <c r="J253" s="35" t="str">
        <f t="shared" si="209"/>
        <v/>
      </c>
      <c r="K253" s="36" t="str">
        <f t="shared" si="210"/>
        <v/>
      </c>
      <c r="L253" s="37" t="str">
        <f t="shared" si="211"/>
        <v/>
      </c>
      <c r="M253" s="42"/>
      <c r="N253" s="43"/>
      <c r="Q253" s="33" t="str">
        <f t="shared" si="205"/>
        <v/>
      </c>
      <c r="R253" s="34" t="str">
        <f t="shared" si="212"/>
        <v/>
      </c>
      <c r="S253" s="34" t="str">
        <f t="shared" si="213"/>
        <v/>
      </c>
      <c r="T253" s="35" t="str">
        <f t="shared" si="214"/>
        <v/>
      </c>
      <c r="U253" s="34" t="str">
        <f t="shared" si="215"/>
        <v/>
      </c>
      <c r="V253" s="34" t="str">
        <f t="shared" si="216"/>
        <v/>
      </c>
      <c r="W253" s="35" t="str">
        <f t="shared" si="217"/>
        <v/>
      </c>
      <c r="X253" s="34" t="str">
        <f t="shared" si="218"/>
        <v/>
      </c>
      <c r="Y253" s="34" t="str">
        <f t="shared" si="219"/>
        <v/>
      </c>
      <c r="Z253" s="35" t="str">
        <f t="shared" si="220"/>
        <v/>
      </c>
      <c r="AA253" s="34" t="str">
        <f t="shared" si="221"/>
        <v/>
      </c>
      <c r="AB253" s="34" t="str">
        <f t="shared" si="222"/>
        <v/>
      </c>
      <c r="AC253" s="35" t="str">
        <f t="shared" si="223"/>
        <v/>
      </c>
      <c r="AD253" s="34" t="str">
        <f t="shared" si="224"/>
        <v/>
      </c>
      <c r="AE253" s="34" t="str">
        <f t="shared" si="225"/>
        <v/>
      </c>
      <c r="AF253" s="40" t="str">
        <f t="shared" si="226"/>
        <v/>
      </c>
      <c r="AH253" s="33" t="str">
        <f t="shared" si="206"/>
        <v/>
      </c>
      <c r="AI253" s="34" t="str">
        <f t="shared" si="227"/>
        <v/>
      </c>
      <c r="AJ253" s="34" t="str">
        <f t="shared" si="228"/>
        <v/>
      </c>
      <c r="AK253" s="35" t="str">
        <f t="shared" si="229"/>
        <v/>
      </c>
      <c r="AL253" s="34" t="str">
        <f t="shared" si="230"/>
        <v/>
      </c>
      <c r="AM253" s="34" t="str">
        <f t="shared" si="231"/>
        <v/>
      </c>
      <c r="AN253" s="35" t="str">
        <f t="shared" si="232"/>
        <v/>
      </c>
      <c r="AO253" s="34" t="str">
        <f t="shared" si="233"/>
        <v/>
      </c>
      <c r="AP253" s="34" t="str">
        <f t="shared" si="234"/>
        <v/>
      </c>
      <c r="AQ253" s="40" t="str">
        <f t="shared" si="235"/>
        <v/>
      </c>
    </row>
    <row r="254" spans="7:43" ht="16" x14ac:dyDescent="0.2">
      <c r="G254" s="33" t="str">
        <f t="shared" si="203"/>
        <v/>
      </c>
      <c r="H254" s="34" t="str">
        <f t="shared" si="207"/>
        <v/>
      </c>
      <c r="I254" s="34" t="str">
        <f t="shared" si="208"/>
        <v/>
      </c>
      <c r="J254" s="35" t="str">
        <f t="shared" si="209"/>
        <v/>
      </c>
      <c r="K254" s="36" t="str">
        <f t="shared" si="210"/>
        <v/>
      </c>
      <c r="L254" s="37" t="str">
        <f t="shared" si="211"/>
        <v/>
      </c>
      <c r="M254" s="42"/>
      <c r="N254" s="43"/>
      <c r="Q254" s="33" t="str">
        <f t="shared" si="205"/>
        <v/>
      </c>
      <c r="R254" s="34" t="str">
        <f t="shared" si="212"/>
        <v/>
      </c>
      <c r="S254" s="34" t="str">
        <f t="shared" si="213"/>
        <v/>
      </c>
      <c r="T254" s="35" t="str">
        <f t="shared" si="214"/>
        <v/>
      </c>
      <c r="U254" s="34" t="str">
        <f t="shared" si="215"/>
        <v/>
      </c>
      <c r="V254" s="34" t="str">
        <f t="shared" si="216"/>
        <v/>
      </c>
      <c r="W254" s="35" t="str">
        <f t="shared" si="217"/>
        <v/>
      </c>
      <c r="X254" s="34" t="str">
        <f t="shared" si="218"/>
        <v/>
      </c>
      <c r="Y254" s="34" t="str">
        <f t="shared" si="219"/>
        <v/>
      </c>
      <c r="Z254" s="35" t="str">
        <f t="shared" si="220"/>
        <v/>
      </c>
      <c r="AA254" s="34" t="str">
        <f t="shared" si="221"/>
        <v/>
      </c>
      <c r="AB254" s="34" t="str">
        <f t="shared" si="222"/>
        <v/>
      </c>
      <c r="AC254" s="35" t="str">
        <f t="shared" si="223"/>
        <v/>
      </c>
      <c r="AD254" s="34" t="str">
        <f t="shared" si="224"/>
        <v/>
      </c>
      <c r="AE254" s="34" t="str">
        <f t="shared" si="225"/>
        <v/>
      </c>
      <c r="AF254" s="40" t="str">
        <f t="shared" si="226"/>
        <v/>
      </c>
      <c r="AH254" s="33" t="str">
        <f t="shared" si="206"/>
        <v/>
      </c>
      <c r="AI254" s="34" t="str">
        <f t="shared" si="227"/>
        <v/>
      </c>
      <c r="AJ254" s="34" t="str">
        <f t="shared" si="228"/>
        <v/>
      </c>
      <c r="AK254" s="35" t="str">
        <f t="shared" si="229"/>
        <v/>
      </c>
      <c r="AL254" s="34" t="str">
        <f t="shared" si="230"/>
        <v/>
      </c>
      <c r="AM254" s="34" t="str">
        <f t="shared" si="231"/>
        <v/>
      </c>
      <c r="AN254" s="35" t="str">
        <f t="shared" si="232"/>
        <v/>
      </c>
      <c r="AO254" s="34" t="str">
        <f t="shared" si="233"/>
        <v/>
      </c>
      <c r="AP254" s="34" t="str">
        <f t="shared" si="234"/>
        <v/>
      </c>
      <c r="AQ254" s="40" t="str">
        <f t="shared" si="235"/>
        <v/>
      </c>
    </row>
    <row r="255" spans="7:43" ht="16" x14ac:dyDescent="0.2">
      <c r="G255" s="33" t="str">
        <f t="shared" si="203"/>
        <v/>
      </c>
      <c r="H255" s="34" t="str">
        <f t="shared" si="207"/>
        <v/>
      </c>
      <c r="I255" s="34" t="str">
        <f t="shared" si="208"/>
        <v/>
      </c>
      <c r="J255" s="35" t="str">
        <f t="shared" si="209"/>
        <v/>
      </c>
      <c r="K255" s="36" t="str">
        <f t="shared" si="210"/>
        <v/>
      </c>
      <c r="L255" s="37" t="str">
        <f t="shared" si="211"/>
        <v/>
      </c>
      <c r="M255" s="42"/>
      <c r="N255" s="43"/>
      <c r="Q255" s="33" t="str">
        <f t="shared" si="205"/>
        <v/>
      </c>
      <c r="R255" s="34" t="str">
        <f t="shared" si="212"/>
        <v/>
      </c>
      <c r="S255" s="34" t="str">
        <f t="shared" si="213"/>
        <v/>
      </c>
      <c r="T255" s="35" t="str">
        <f t="shared" si="214"/>
        <v/>
      </c>
      <c r="U255" s="34" t="str">
        <f t="shared" si="215"/>
        <v/>
      </c>
      <c r="V255" s="34" t="str">
        <f t="shared" si="216"/>
        <v/>
      </c>
      <c r="W255" s="35" t="str">
        <f t="shared" si="217"/>
        <v/>
      </c>
      <c r="X255" s="34" t="str">
        <f t="shared" si="218"/>
        <v/>
      </c>
      <c r="Y255" s="34" t="str">
        <f t="shared" si="219"/>
        <v/>
      </c>
      <c r="Z255" s="35" t="str">
        <f t="shared" si="220"/>
        <v/>
      </c>
      <c r="AA255" s="34" t="str">
        <f t="shared" si="221"/>
        <v/>
      </c>
      <c r="AB255" s="34" t="str">
        <f t="shared" si="222"/>
        <v/>
      </c>
      <c r="AC255" s="35" t="str">
        <f t="shared" si="223"/>
        <v/>
      </c>
      <c r="AD255" s="34" t="str">
        <f t="shared" si="224"/>
        <v/>
      </c>
      <c r="AE255" s="34" t="str">
        <f t="shared" si="225"/>
        <v/>
      </c>
      <c r="AF255" s="40" t="str">
        <f t="shared" si="226"/>
        <v/>
      </c>
      <c r="AH255" s="33" t="str">
        <f t="shared" si="206"/>
        <v/>
      </c>
      <c r="AI255" s="34" t="str">
        <f t="shared" si="227"/>
        <v/>
      </c>
      <c r="AJ255" s="34" t="str">
        <f t="shared" si="228"/>
        <v/>
      </c>
      <c r="AK255" s="35" t="str">
        <f t="shared" si="229"/>
        <v/>
      </c>
      <c r="AL255" s="34" t="str">
        <f t="shared" si="230"/>
        <v/>
      </c>
      <c r="AM255" s="34" t="str">
        <f t="shared" si="231"/>
        <v/>
      </c>
      <c r="AN255" s="35" t="str">
        <f t="shared" si="232"/>
        <v/>
      </c>
      <c r="AO255" s="34" t="str">
        <f t="shared" si="233"/>
        <v/>
      </c>
      <c r="AP255" s="34" t="str">
        <f t="shared" si="234"/>
        <v/>
      </c>
      <c r="AQ255" s="40" t="str">
        <f t="shared" si="235"/>
        <v/>
      </c>
    </row>
  </sheetData>
  <sheetProtection algorithmName="SHA-512" hashValue="QAKSkyfkBDCVxeyNC3TSzp6z/1jTiOWCC6QqXzr2ExYtE2BXV+tZdIM0yccqPMxFQm4+0/u7FBk8sd3Fh892Rw==" saltValue="u06IeTa+3Nv5wigXljjuMg==" spinCount="100000" sheet="1" objects="1" scenarios="1"/>
  <mergeCells count="40">
    <mergeCell ref="A3:A4"/>
    <mergeCell ref="B3:C4"/>
    <mergeCell ref="A5:A6"/>
    <mergeCell ref="A7:A8"/>
    <mergeCell ref="B5:D6"/>
    <mergeCell ref="B7:D8"/>
    <mergeCell ref="A16:A17"/>
    <mergeCell ref="A18:A19"/>
    <mergeCell ref="B18:F19"/>
    <mergeCell ref="B16:F17"/>
    <mergeCell ref="A9:A10"/>
    <mergeCell ref="B9:C10"/>
    <mergeCell ref="A11:A12"/>
    <mergeCell ref="A14:A15"/>
    <mergeCell ref="B14:C15"/>
    <mergeCell ref="B11:D12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B51:E52"/>
    <mergeCell ref="A27:A28"/>
    <mergeCell ref="B27:B28"/>
    <mergeCell ref="C27:C28"/>
    <mergeCell ref="D27:D28"/>
    <mergeCell ref="A29:A30"/>
    <mergeCell ref="B29:B30"/>
    <mergeCell ref="C29:C30"/>
    <mergeCell ref="D29:D30"/>
    <mergeCell ref="B33:C34"/>
    <mergeCell ref="A45:A46"/>
    <mergeCell ref="B45:C46"/>
    <mergeCell ref="D45:F46"/>
    <mergeCell ref="B48:E50"/>
  </mergeCells>
  <conditionalFormatting sqref="E25">
    <cfRule type="expression" dxfId="9" priority="1">
      <formula>IF(E25&lt;0,1,0)</formula>
    </cfRule>
    <cfRule type="expression" dxfId="8" priority="2">
      <formula>IF(E25&gt;0,1,0)</formula>
    </cfRule>
  </conditionalFormatting>
  <conditionalFormatting sqref="A45">
    <cfRule type="expression" dxfId="7" priority="9" stopIfTrue="1">
      <formula>$A$14="Am"</formula>
    </cfRule>
  </conditionalFormatting>
  <conditionalFormatting sqref="D25">
    <cfRule type="expression" dxfId="6" priority="7">
      <formula>IF(D25&lt;0,1,0)</formula>
    </cfRule>
    <cfRule type="expression" dxfId="5" priority="8">
      <formula>IF(D25&gt;0,1,0)</formula>
    </cfRule>
  </conditionalFormatting>
  <conditionalFormatting sqref="A1">
    <cfRule type="expression" dxfId="4" priority="10" stopIfTrue="1">
      <formula>$J$32&lt;91</formula>
    </cfRule>
  </conditionalFormatting>
  <conditionalFormatting sqref="C25">
    <cfRule type="expression" dxfId="3" priority="5">
      <formula>IF(C25&lt;0,1,0)</formula>
    </cfRule>
    <cfRule type="expression" dxfId="2" priority="6">
      <formula>IF(C25&gt;0,1,0)</formula>
    </cfRule>
  </conditionalFormatting>
  <conditionalFormatting sqref="B25">
    <cfRule type="expression" dxfId="1" priority="3">
      <formula>IF(B25&lt;0,1,0)</formula>
    </cfRule>
    <cfRule type="expression" dxfId="0" priority="4">
      <formula>IF(B25&gt;0,1,0)</formula>
    </cfRule>
  </conditionalFormatting>
  <dataValidations count="2">
    <dataValidation type="list" allowBlank="1" showInputMessage="1" showErrorMessage="1" error="Only 10%, 15%, 20%, _x000a_25%, 33%, 40%, 45%,_x000a_or 50% available_x000a_for automated calculations." sqref="A45" xr:uid="{C02414EF-0D6F-4F40-88FA-2FF3C1E3153F}">
      <formula1>$AT$16:$AT$19</formula1>
    </dataValidation>
    <dataValidation type="list" allowBlank="1" showInputMessage="1" showErrorMessage="1" sqref="A14" xr:uid="{6C6AE23C-A477-8147-B180-1FB4E8461027}">
      <formula1>"Pro, Am"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3706AB-0083-4C47-A9CF-E2D203B31FF3}">
          <x14:formula1>
            <xm:f>IF($A$14="Pro",SupportData!$J$7:$J$11,SupportData!$J$12:$J$14)</xm:f>
          </x14:formula1>
          <xm:sqref>A18:A19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1"/>
  </sheetPr>
  <dimension ref="A1:L54"/>
  <sheetViews>
    <sheetView workbookViewId="0"/>
  </sheetViews>
  <sheetFormatPr baseColWidth="10" defaultColWidth="8.83203125" defaultRowHeight="13" x14ac:dyDescent="0.15"/>
  <cols>
    <col min="3" max="3" width="12.1640625" bestFit="1" customWidth="1"/>
    <col min="4" max="4" width="5.6640625" style="1" customWidth="1"/>
    <col min="5" max="5" width="4.1640625" bestFit="1" customWidth="1"/>
    <col min="6" max="6" width="8.1640625" customWidth="1"/>
    <col min="7" max="7" width="9.5" customWidth="1"/>
    <col min="10" max="11" width="8.83203125" customWidth="1"/>
    <col min="12" max="12" width="10.1640625" customWidth="1"/>
  </cols>
  <sheetData>
    <row r="1" spans="1:12" x14ac:dyDescent="0.15">
      <c r="A1" t="s">
        <v>13</v>
      </c>
    </row>
    <row r="2" spans="1:12" x14ac:dyDescent="0.15">
      <c r="A2" t="s">
        <v>14</v>
      </c>
    </row>
    <row r="4" spans="1:12" x14ac:dyDescent="0.15">
      <c r="A4" t="s">
        <v>15</v>
      </c>
      <c r="C4" t="s">
        <v>16</v>
      </c>
      <c r="D4" s="1" t="s">
        <v>1</v>
      </c>
      <c r="E4" s="1" t="s">
        <v>19</v>
      </c>
      <c r="F4" s="1" t="s">
        <v>20</v>
      </c>
      <c r="G4" s="1" t="s">
        <v>21</v>
      </c>
      <c r="J4" s="5" t="s">
        <v>79</v>
      </c>
    </row>
    <row r="5" spans="1:12" ht="14" x14ac:dyDescent="0.15">
      <c r="A5" s="3" t="s">
        <v>6</v>
      </c>
      <c r="C5" s="11" t="s">
        <v>90</v>
      </c>
      <c r="D5" s="1">
        <v>1</v>
      </c>
      <c r="E5" s="1">
        <v>5</v>
      </c>
      <c r="F5" s="9" t="s">
        <v>90</v>
      </c>
      <c r="G5" s="1"/>
      <c r="J5" s="5" t="s">
        <v>80</v>
      </c>
    </row>
    <row r="6" spans="1:12" ht="14" x14ac:dyDescent="0.15">
      <c r="A6" s="8" t="s">
        <v>41</v>
      </c>
      <c r="C6" t="s">
        <v>38</v>
      </c>
      <c r="D6" s="1">
        <v>2</v>
      </c>
      <c r="E6" s="1">
        <v>4</v>
      </c>
      <c r="F6" s="1" t="s">
        <v>38</v>
      </c>
      <c r="G6" s="1"/>
      <c r="J6" s="69"/>
      <c r="K6" s="70" t="s">
        <v>3</v>
      </c>
      <c r="L6" s="71" t="s">
        <v>81</v>
      </c>
    </row>
    <row r="7" spans="1:12" ht="14" x14ac:dyDescent="0.15">
      <c r="A7" s="8" t="s">
        <v>42</v>
      </c>
      <c r="C7" t="s">
        <v>39</v>
      </c>
      <c r="D7" s="1">
        <v>3</v>
      </c>
      <c r="E7" s="1">
        <v>3</v>
      </c>
      <c r="F7" s="1" t="s">
        <v>39</v>
      </c>
      <c r="G7" s="1"/>
      <c r="J7" s="72" t="s">
        <v>82</v>
      </c>
      <c r="K7" s="9">
        <v>0.69378744999999997</v>
      </c>
      <c r="L7" s="73">
        <v>-0.53563329999999998</v>
      </c>
    </row>
    <row r="8" spans="1:12" ht="14" x14ac:dyDescent="0.15">
      <c r="A8" s="8" t="s">
        <v>43</v>
      </c>
      <c r="C8" t="s">
        <v>40</v>
      </c>
      <c r="D8" s="1">
        <v>4</v>
      </c>
      <c r="E8" s="1">
        <v>2</v>
      </c>
      <c r="F8" s="1" t="s">
        <v>40</v>
      </c>
      <c r="G8" s="1"/>
      <c r="J8" s="72" t="s">
        <v>83</v>
      </c>
      <c r="K8" s="9">
        <v>0.91305398999999998</v>
      </c>
      <c r="L8" s="73">
        <v>-0.59370000000000001</v>
      </c>
    </row>
    <row r="9" spans="1:12" ht="14" x14ac:dyDescent="0.15">
      <c r="A9" s="8" t="s">
        <v>44</v>
      </c>
      <c r="C9" t="s">
        <v>17</v>
      </c>
      <c r="D9" s="1">
        <v>9</v>
      </c>
      <c r="F9" s="1" t="s">
        <v>23</v>
      </c>
      <c r="G9" s="1" t="s">
        <v>27</v>
      </c>
      <c r="J9" s="72" t="s">
        <v>84</v>
      </c>
      <c r="K9" s="9">
        <v>1.25865969</v>
      </c>
      <c r="L9" s="73">
        <v>-0.66336930000000005</v>
      </c>
    </row>
    <row r="10" spans="1:12" ht="14" x14ac:dyDescent="0.15">
      <c r="A10" s="8" t="s">
        <v>45</v>
      </c>
      <c r="C10" t="s">
        <v>22</v>
      </c>
      <c r="D10" s="1">
        <v>10</v>
      </c>
      <c r="F10" s="1" t="s">
        <v>23</v>
      </c>
      <c r="G10" s="1" t="s">
        <v>28</v>
      </c>
      <c r="J10" s="72" t="s">
        <v>85</v>
      </c>
      <c r="K10" s="9">
        <v>1.73525324</v>
      </c>
      <c r="L10" s="73">
        <v>-0.73383410000000004</v>
      </c>
    </row>
    <row r="11" spans="1:12" ht="14" x14ac:dyDescent="0.15">
      <c r="A11" s="8" t="s">
        <v>46</v>
      </c>
      <c r="C11" t="s">
        <v>18</v>
      </c>
      <c r="D11" s="1">
        <v>11</v>
      </c>
      <c r="F11" s="1" t="s">
        <v>24</v>
      </c>
      <c r="G11" s="1" t="s">
        <v>28</v>
      </c>
      <c r="J11" s="74" t="s">
        <v>86</v>
      </c>
      <c r="K11" s="10">
        <v>3.0743139199999998</v>
      </c>
      <c r="L11" s="75">
        <v>-0.86138749999999997</v>
      </c>
    </row>
    <row r="12" spans="1:12" ht="14" x14ac:dyDescent="0.15">
      <c r="A12" s="8" t="s">
        <v>47</v>
      </c>
      <c r="C12" t="s">
        <v>30</v>
      </c>
      <c r="D12" s="1">
        <v>12</v>
      </c>
      <c r="F12" s="1" t="s">
        <v>24</v>
      </c>
      <c r="G12" s="1" t="s">
        <v>26</v>
      </c>
      <c r="J12" s="72" t="s">
        <v>87</v>
      </c>
      <c r="K12" s="9">
        <v>0.29786234</v>
      </c>
      <c r="L12" s="73">
        <v>-0.35772700000000002</v>
      </c>
    </row>
    <row r="13" spans="1:12" ht="14" x14ac:dyDescent="0.15">
      <c r="A13" s="8" t="s">
        <v>48</v>
      </c>
      <c r="C13" t="s">
        <v>31</v>
      </c>
      <c r="D13" s="1">
        <v>13</v>
      </c>
      <c r="F13" s="1" t="s">
        <v>25</v>
      </c>
      <c r="G13" s="1" t="s">
        <v>26</v>
      </c>
      <c r="H13" s="1"/>
      <c r="J13" s="72" t="s">
        <v>88</v>
      </c>
      <c r="K13" s="9">
        <v>0.52430131999999996</v>
      </c>
      <c r="L13" s="73">
        <v>-0.47699999999999998</v>
      </c>
    </row>
    <row r="14" spans="1:12" ht="14" x14ac:dyDescent="0.15">
      <c r="A14" s="8" t="s">
        <v>7</v>
      </c>
      <c r="C14" t="s">
        <v>32</v>
      </c>
      <c r="D14" s="1">
        <v>14</v>
      </c>
      <c r="F14" s="1" t="s">
        <v>25</v>
      </c>
      <c r="G14" s="1" t="s">
        <v>27</v>
      </c>
      <c r="H14" s="1"/>
      <c r="J14" s="76" t="s">
        <v>89</v>
      </c>
      <c r="K14" s="77">
        <v>0.69378744999999997</v>
      </c>
      <c r="L14" s="78">
        <v>-0.53563329999999998</v>
      </c>
    </row>
    <row r="15" spans="1:12" ht="14" x14ac:dyDescent="0.15">
      <c r="A15" s="8" t="s">
        <v>49</v>
      </c>
      <c r="F15" s="1"/>
      <c r="G15" s="1"/>
      <c r="H15" s="1"/>
    </row>
    <row r="16" spans="1:12" ht="14" x14ac:dyDescent="0.15">
      <c r="A16" s="8" t="s">
        <v>51</v>
      </c>
      <c r="C16" s="4"/>
      <c r="E16" s="1"/>
    </row>
    <row r="17" spans="1:5" ht="14" x14ac:dyDescent="0.15">
      <c r="A17" s="8" t="s">
        <v>52</v>
      </c>
      <c r="C17" s="4"/>
      <c r="E17" s="1"/>
    </row>
    <row r="18" spans="1:5" ht="14" x14ac:dyDescent="0.15">
      <c r="A18" s="8" t="s">
        <v>50</v>
      </c>
      <c r="C18" s="4"/>
      <c r="E18" s="1"/>
    </row>
    <row r="19" spans="1:5" ht="14" x14ac:dyDescent="0.15">
      <c r="A19" s="8" t="s">
        <v>53</v>
      </c>
      <c r="C19" s="4" t="s">
        <v>23</v>
      </c>
      <c r="E19" s="1">
        <v>4</v>
      </c>
    </row>
    <row r="20" spans="1:5" ht="14" x14ac:dyDescent="0.15">
      <c r="A20" s="8" t="s">
        <v>54</v>
      </c>
      <c r="C20" s="4" t="s">
        <v>24</v>
      </c>
      <c r="E20" s="1">
        <v>3</v>
      </c>
    </row>
    <row r="21" spans="1:5" ht="14" x14ac:dyDescent="0.15">
      <c r="A21" s="8" t="s">
        <v>10</v>
      </c>
      <c r="C21" s="4" t="s">
        <v>25</v>
      </c>
      <c r="E21" s="1">
        <v>2</v>
      </c>
    </row>
    <row r="22" spans="1:5" ht="14" x14ac:dyDescent="0.15">
      <c r="A22" s="8" t="s">
        <v>11</v>
      </c>
      <c r="C22" s="4" t="s">
        <v>26</v>
      </c>
      <c r="E22" s="1">
        <v>4</v>
      </c>
    </row>
    <row r="23" spans="1:5" ht="14" x14ac:dyDescent="0.15">
      <c r="A23" s="8" t="s">
        <v>12</v>
      </c>
      <c r="C23" s="4" t="s">
        <v>27</v>
      </c>
      <c r="E23" s="1">
        <v>3</v>
      </c>
    </row>
    <row r="24" spans="1:5" ht="14" x14ac:dyDescent="0.15">
      <c r="A24" s="8" t="s">
        <v>33</v>
      </c>
      <c r="C24" s="4" t="s">
        <v>28</v>
      </c>
      <c r="E24" s="1">
        <v>2</v>
      </c>
    </row>
    <row r="25" spans="1:5" ht="14" x14ac:dyDescent="0.15">
      <c r="A25" s="8" t="s">
        <v>55</v>
      </c>
    </row>
    <row r="26" spans="1:5" ht="14" x14ac:dyDescent="0.15">
      <c r="A26" s="8" t="s">
        <v>56</v>
      </c>
    </row>
    <row r="27" spans="1:5" ht="14" x14ac:dyDescent="0.15">
      <c r="A27" s="8" t="s">
        <v>57</v>
      </c>
    </row>
    <row r="28" spans="1:5" ht="14" x14ac:dyDescent="0.15">
      <c r="A28" s="8" t="s">
        <v>58</v>
      </c>
    </row>
    <row r="29" spans="1:5" ht="14" x14ac:dyDescent="0.15">
      <c r="A29" s="8" t="s">
        <v>59</v>
      </c>
    </row>
    <row r="30" spans="1:5" ht="14" x14ac:dyDescent="0.15">
      <c r="A30" s="8" t="s">
        <v>60</v>
      </c>
    </row>
    <row r="31" spans="1:5" ht="14" x14ac:dyDescent="0.15">
      <c r="A31" s="8" t="s">
        <v>34</v>
      </c>
    </row>
    <row r="32" spans="1:5" ht="14" x14ac:dyDescent="0.15">
      <c r="A32" s="8" t="s">
        <v>35</v>
      </c>
    </row>
    <row r="33" spans="1:1" ht="14" x14ac:dyDescent="0.15">
      <c r="A33" s="8" t="s">
        <v>36</v>
      </c>
    </row>
    <row r="34" spans="1:1" ht="14" x14ac:dyDescent="0.15">
      <c r="A34" s="8" t="s">
        <v>37</v>
      </c>
    </row>
    <row r="35" spans="1:1" ht="14" x14ac:dyDescent="0.15">
      <c r="A35" s="8" t="s">
        <v>61</v>
      </c>
    </row>
    <row r="36" spans="1:1" ht="14" x14ac:dyDescent="0.15">
      <c r="A36" s="8" t="s">
        <v>62</v>
      </c>
    </row>
    <row r="37" spans="1:1" ht="14" x14ac:dyDescent="0.15">
      <c r="A37" s="8" t="s">
        <v>63</v>
      </c>
    </row>
    <row r="38" spans="1:1" ht="14" x14ac:dyDescent="0.15">
      <c r="A38" s="8" t="s">
        <v>64</v>
      </c>
    </row>
    <row r="39" spans="1:1" ht="14" x14ac:dyDescent="0.15">
      <c r="A39" s="8" t="s">
        <v>65</v>
      </c>
    </row>
    <row r="40" spans="1:1" ht="14" x14ac:dyDescent="0.15">
      <c r="A40" s="8" t="s">
        <v>66</v>
      </c>
    </row>
    <row r="41" spans="1:1" ht="14" x14ac:dyDescent="0.15">
      <c r="A41" s="8" t="s">
        <v>67</v>
      </c>
    </row>
    <row r="42" spans="1:1" ht="14" x14ac:dyDescent="0.15">
      <c r="A42" s="8" t="s">
        <v>68</v>
      </c>
    </row>
    <row r="43" spans="1:1" ht="14" x14ac:dyDescent="0.15">
      <c r="A43" s="8" t="s">
        <v>69</v>
      </c>
    </row>
    <row r="44" spans="1:1" ht="14" x14ac:dyDescent="0.15">
      <c r="A44" s="8" t="s">
        <v>70</v>
      </c>
    </row>
    <row r="45" spans="1:1" ht="14" x14ac:dyDescent="0.15">
      <c r="A45" s="8" t="s">
        <v>71</v>
      </c>
    </row>
    <row r="46" spans="1:1" ht="14" x14ac:dyDescent="0.15">
      <c r="A46" s="8" t="s">
        <v>72</v>
      </c>
    </row>
    <row r="47" spans="1:1" ht="14" x14ac:dyDescent="0.15">
      <c r="A47" s="8" t="s">
        <v>73</v>
      </c>
    </row>
    <row r="48" spans="1:1" ht="14" x14ac:dyDescent="0.15">
      <c r="A48" s="8" t="s">
        <v>74</v>
      </c>
    </row>
    <row r="49" spans="1:1" ht="14" x14ac:dyDescent="0.15">
      <c r="A49" s="8" t="s">
        <v>75</v>
      </c>
    </row>
    <row r="50" spans="1:1" ht="14" x14ac:dyDescent="0.15">
      <c r="A50" s="8" t="s">
        <v>76</v>
      </c>
    </row>
    <row r="51" spans="1:1" ht="14" x14ac:dyDescent="0.15">
      <c r="A51" s="8" t="s">
        <v>77</v>
      </c>
    </row>
    <row r="52" spans="1:1" ht="14" x14ac:dyDescent="0.15">
      <c r="A52" s="8" t="s">
        <v>78</v>
      </c>
    </row>
    <row r="53" spans="1:1" x14ac:dyDescent="0.15">
      <c r="A53" s="3"/>
    </row>
    <row r="54" spans="1:1" x14ac:dyDescent="0.15">
      <c r="A54" s="3"/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D5275A0FA0945A047DE9B38786BF9" ma:contentTypeVersion="16" ma:contentTypeDescription="Create a new document." ma:contentTypeScope="" ma:versionID="2082f037f816cac4cdcc0f363926b4f6">
  <xsd:schema xmlns:xsd="http://www.w3.org/2001/XMLSchema" xmlns:xs="http://www.w3.org/2001/XMLSchema" xmlns:p="http://schemas.microsoft.com/office/2006/metadata/properties" xmlns:ns2="e871fbd5-2a3e-4106-8837-a6b6db21d932" xmlns:ns3="c42eab01-62dd-4d77-8e33-97120a2ba521" targetNamespace="http://schemas.microsoft.com/office/2006/metadata/properties" ma:root="true" ma:fieldsID="216da954ffbc173838a0fe7a0a61c181" ns2:_="" ns3:_="">
    <xsd:import namespace="e871fbd5-2a3e-4106-8837-a6b6db21d932"/>
    <xsd:import namespace="c42eab01-62dd-4d77-8e33-97120a2ba5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1fbd5-2a3e-4106-8837-a6b6db21d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8510f93-57a5-4b68-a3d2-affb233088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eab01-62dd-4d77-8e33-97120a2ba5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1c0dc69-fbb4-4f8f-b01c-366eb0f65f12}" ma:internalName="TaxCatchAll" ma:showField="CatchAllData" ma:web="c42eab01-62dd-4d77-8e33-97120a2ba5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71fbd5-2a3e-4106-8837-a6b6db21d932">
      <Terms xmlns="http://schemas.microsoft.com/office/infopath/2007/PartnerControls"/>
    </lcf76f155ced4ddcb4097134ff3c332f>
    <TaxCatchAll xmlns="c42eab01-62dd-4d77-8e33-97120a2ba521" xsi:nil="true"/>
  </documentManagement>
</p:properties>
</file>

<file path=customXml/itemProps1.xml><?xml version="1.0" encoding="utf-8"?>
<ds:datastoreItem xmlns:ds="http://schemas.openxmlformats.org/officeDocument/2006/customXml" ds:itemID="{9D5E42DC-9471-4ADE-B9D9-AC9D4DD711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7AE06-6D9C-4A39-AFCA-76B89C4B6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71fbd5-2a3e-4106-8837-a6b6db21d932"/>
    <ds:schemaRef ds:uri="c42eab01-62dd-4d77-8e33-97120a2ba5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0F828-C30A-4E20-836D-B305F88999AD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e871fbd5-2a3e-4106-8837-a6b6db21d932"/>
    <ds:schemaRef ds:uri="c42eab01-62dd-4d77-8e33-97120a2ba52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LargeFieldPayouts</vt:lpstr>
      <vt:lpstr>SupportData</vt:lpstr>
      <vt:lpstr>Curves</vt:lpstr>
      <vt:lpstr>Divcode</vt:lpstr>
      <vt:lpstr>tier</vt:lpstr>
      <vt:lpstr>tier1</vt:lpstr>
      <vt:lpstr>tier2</vt:lpstr>
      <vt:lpstr>tierDB</vt:lpstr>
    </vt:vector>
  </TitlesOfParts>
  <Company>PDGA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PDGA</dc:creator>
  <cp:lastModifiedBy>Todd Lion</cp:lastModifiedBy>
  <cp:lastPrinted>2018-03-21T23:43:54Z</cp:lastPrinted>
  <dcterms:created xsi:type="dcterms:W3CDTF">1999-12-30T15:39:55Z</dcterms:created>
  <dcterms:modified xsi:type="dcterms:W3CDTF">2024-05-07T20:10:40Z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0x0101005BCD5275A0FA0945A047DE9B38786BF9</vt:lpwstr>
  </property>
  <property fmtid="{D5CDD505-2E9C-101B-9397-08002B2CF9AE}" pid="3" name="MediaServiceImageTags">
    <vt:lpwstr/>
  </property>
</Properties>
</file>